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0" windowWidth="19420" windowHeight="7130" firstSheet="3" activeTab="2"/>
  </bookViews>
  <sheets>
    <sheet name="Фасади Amore Classic (патина)" sheetId="33" r:id="rId1"/>
    <sheet name="Фасади Amore Classic" sheetId="4" r:id="rId2"/>
    <sheet name="Фасади BRAVO" sheetId="39" r:id="rId3"/>
    <sheet name="Фасади Margo" sheetId="27" r:id="rId4"/>
    <sheet name="Фасади FLAT" sheetId="9" r:id="rId5"/>
    <sheet name="Фасади Колор-міх" sheetId="14" r:id="rId6"/>
    <sheet name="Фасади Модена-Парма декор" sheetId="61" r:id="rId7"/>
    <sheet name="Фасади Модена-Парма" sheetId="62" r:id="rId8"/>
    <sheet name="Фасади M. Gloss" sheetId="25" r:id="rId9"/>
    <sheet name="Фасади Верона" sheetId="42" r:id="rId10"/>
    <sheet name="Фасади Соло" sheetId="43" r:id="rId11"/>
    <sheet name="Фасади Квадро-Кредо" sheetId="41" r:id="rId12"/>
    <sheet name="Фасади RioLine" sheetId="66" r:id="rId13"/>
    <sheet name="Фасади Мода Matt" sheetId="40" r:id="rId14"/>
    <sheet name="Фасади ALTA" sheetId="12" r:id="rId15"/>
    <sheet name="Фасади Грація" sheetId="18" r:id="rId16"/>
    <sheet name="Фасади Мода" sheetId="16" r:id="rId17"/>
    <sheet name="Фасади маХіма" sheetId="20" r:id="rId18"/>
    <sheet name="Фасади Альбіна" sheetId="22" r:id="rId19"/>
    <sheet name="Корпуса стандарт" sheetId="2" r:id="rId20"/>
    <sheet name="Фурнітура" sheetId="6" r:id="rId21"/>
    <sheet name="ПРАЙС Amore Classic (патина)" sheetId="32" r:id="rId22"/>
    <sheet name="ПРАЙС Amore Classic" sheetId="3" r:id="rId23"/>
    <sheet name="Прайс BRAVO " sheetId="46" r:id="rId24"/>
    <sheet name="ПРАЙС Margo" sheetId="28" r:id="rId25"/>
    <sheet name="ПРАЙС FLAT" sheetId="44" r:id="rId26"/>
    <sheet name="ПРАЙС Колор-міх" sheetId="45" r:id="rId27"/>
    <sheet name="ПРАЙС Модена-Парма декор" sheetId="63" r:id="rId28"/>
    <sheet name="ПРАЙС Модена-Парма" sheetId="64" r:id="rId29"/>
    <sheet name="ПРАЙС M. Gloss" sheetId="26" r:id="rId30"/>
    <sheet name="ПРАЙС Верона" sheetId="51" r:id="rId31"/>
    <sheet name="ПРАЙС Соло" sheetId="52" r:id="rId32"/>
    <sheet name="ПРАЙС Квадро-Кредо" sheetId="53" r:id="rId33"/>
    <sheet name="ПРАЙС RioLine" sheetId="67" r:id="rId34"/>
    <sheet name="ПРАЙС MoDa Matt" sheetId="54" r:id="rId35"/>
    <sheet name="ПРАЙС ALTA" sheetId="55" r:id="rId36"/>
    <sheet name="ПРАЙС Грація" sheetId="56" r:id="rId37"/>
    <sheet name="ПРАЙС MoDa" sheetId="57" r:id="rId38"/>
    <sheet name="ПРАЙС маХіма" sheetId="58" r:id="rId39"/>
    <sheet name="ПРАЙС Альбіна" sheetId="59" r:id="rId40"/>
    <sheet name="Важливо" sheetId="65" r:id="rId41"/>
    <sheet name="Шпаргалка загальна" sheetId="24" r:id="rId42"/>
    <sheet name="Зразки" sheetId="29" r:id="rId43"/>
    <sheet name="Технічна характеристика" sheetId="30" r:id="rId44"/>
    <sheet name="Актуальна продукція" sheetId="36" r:id="rId45"/>
    <sheet name="Новини фабрики 2019" sheetId="38" r:id="rId46"/>
    <sheet name="Контакти" sheetId="60" r:id="rId47"/>
  </sheets>
  <calcPr calcId="145621" refMode="R1C1"/>
</workbook>
</file>

<file path=xl/calcChain.xml><?xml version="1.0" encoding="utf-8"?>
<calcChain xmlns="http://schemas.openxmlformats.org/spreadsheetml/2006/main">
  <c r="J7" i="66" l="1"/>
  <c r="J8" i="66"/>
  <c r="J9" i="66"/>
  <c r="J10" i="66"/>
  <c r="J11" i="66"/>
  <c r="J12" i="66"/>
  <c r="J13" i="66"/>
  <c r="J14" i="66"/>
  <c r="J15" i="66"/>
  <c r="J16" i="66"/>
  <c r="J17" i="66"/>
  <c r="J18" i="66"/>
  <c r="J19" i="66"/>
  <c r="J20" i="66"/>
  <c r="J21" i="66"/>
  <c r="J22" i="66"/>
  <c r="J23" i="66"/>
  <c r="J24" i="66"/>
  <c r="J25" i="66"/>
  <c r="J26" i="66"/>
  <c r="J6" i="66"/>
  <c r="E7" i="66"/>
  <c r="E8" i="66"/>
  <c r="E9" i="66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6" i="66"/>
  <c r="I48" i="6"/>
  <c r="I49" i="6"/>
  <c r="D49" i="6"/>
  <c r="E22" i="63" l="1"/>
  <c r="K21" i="44"/>
  <c r="E22" i="3"/>
  <c r="E5" i="32"/>
  <c r="I37" i="6"/>
  <c r="I38" i="6"/>
  <c r="I39" i="6"/>
  <c r="I40" i="6"/>
  <c r="I41" i="6"/>
  <c r="I42" i="6"/>
  <c r="I43" i="6"/>
  <c r="I44" i="6"/>
  <c r="I45" i="6"/>
  <c r="I46" i="6"/>
  <c r="I47" i="6"/>
  <c r="D37" i="6"/>
  <c r="D38" i="6"/>
  <c r="D39" i="6"/>
  <c r="D40" i="6"/>
  <c r="D41" i="6"/>
  <c r="D42" i="6"/>
  <c r="D43" i="6"/>
  <c r="D44" i="6"/>
  <c r="D45" i="6"/>
  <c r="D46" i="6"/>
  <c r="D47" i="6"/>
  <c r="D48" i="6"/>
  <c r="D3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6" i="6"/>
  <c r="L6" i="2"/>
  <c r="L7" i="2"/>
  <c r="L8" i="2"/>
  <c r="E42" i="32" s="1"/>
  <c r="L9" i="2"/>
  <c r="L10" i="2"/>
  <c r="L11" i="2"/>
  <c r="E45" i="32" s="1"/>
  <c r="L12" i="2"/>
  <c r="L13" i="2"/>
  <c r="E49" i="45" s="1"/>
  <c r="L14" i="2"/>
  <c r="L15" i="2"/>
  <c r="L16" i="2"/>
  <c r="L17" i="2"/>
  <c r="E47" i="26" s="1"/>
  <c r="L18" i="2"/>
  <c r="L19" i="2"/>
  <c r="L20" i="2"/>
  <c r="L21" i="2"/>
  <c r="E57" i="63" s="1"/>
  <c r="L22" i="2"/>
  <c r="K40" i="63" s="1"/>
  <c r="L23" i="2"/>
  <c r="L24" i="2"/>
  <c r="L25" i="2"/>
  <c r="L26" i="2"/>
  <c r="L27" i="2"/>
  <c r="L28" i="2"/>
  <c r="L29" i="2"/>
  <c r="K47" i="44" s="1"/>
  <c r="L30" i="2"/>
  <c r="L31" i="2"/>
  <c r="L32" i="2"/>
  <c r="L33" i="2"/>
  <c r="K51" i="44" s="1"/>
  <c r="L34" i="2"/>
  <c r="L35" i="2"/>
  <c r="L36" i="2"/>
  <c r="L37" i="2"/>
  <c r="L38" i="2"/>
  <c r="L39" i="2"/>
  <c r="K57" i="44" s="1"/>
  <c r="L5" i="2"/>
  <c r="E38" i="32" s="1"/>
  <c r="F6" i="2"/>
  <c r="F7" i="2"/>
  <c r="E8" i="45" s="1"/>
  <c r="F8" i="2"/>
  <c r="F9" i="2"/>
  <c r="F10" i="2"/>
  <c r="E12" i="45" s="1"/>
  <c r="F11" i="2"/>
  <c r="E11" i="26" s="1"/>
  <c r="F12" i="2"/>
  <c r="E16" i="28" s="1"/>
  <c r="F13" i="2"/>
  <c r="F14" i="2"/>
  <c r="F15" i="2"/>
  <c r="E22" i="64" s="1"/>
  <c r="F16" i="2"/>
  <c r="E24" i="45" s="1"/>
  <c r="F17" i="2"/>
  <c r="F18" i="2"/>
  <c r="E26" i="45" s="1"/>
  <c r="F19" i="2"/>
  <c r="E28" i="28" s="1"/>
  <c r="F20" i="2"/>
  <c r="E29" i="63" s="1"/>
  <c r="F21" i="2"/>
  <c r="F22" i="2"/>
  <c r="F23" i="2"/>
  <c r="E34" i="28" s="1"/>
  <c r="F24" i="2"/>
  <c r="E32" i="32" s="1"/>
  <c r="F25" i="2"/>
  <c r="F26" i="2"/>
  <c r="F27" i="2"/>
  <c r="K9" i="44" s="1"/>
  <c r="F28" i="2"/>
  <c r="K7" i="3" s="1"/>
  <c r="F29" i="2"/>
  <c r="F30" i="2"/>
  <c r="F31" i="2"/>
  <c r="K12" i="32" s="1"/>
  <c r="F32" i="2"/>
  <c r="F33" i="2"/>
  <c r="F34" i="2"/>
  <c r="F35" i="2"/>
  <c r="K18" i="32" s="1"/>
  <c r="F36" i="2"/>
  <c r="K23" i="44" s="1"/>
  <c r="F37" i="2"/>
  <c r="F38" i="2"/>
  <c r="K26" i="64" s="1"/>
  <c r="F39" i="2"/>
  <c r="K27" i="44" s="1"/>
  <c r="F40" i="2"/>
  <c r="K28" i="64" s="1"/>
  <c r="F41" i="2"/>
  <c r="F42" i="2"/>
  <c r="K31" i="63" s="1"/>
  <c r="F43" i="2"/>
  <c r="K32" i="63" s="1"/>
  <c r="F44" i="2"/>
  <c r="F45" i="2"/>
  <c r="F46" i="2"/>
  <c r="F5" i="2"/>
  <c r="E5" i="26" s="1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6" i="22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31" i="20"/>
  <c r="J32" i="20"/>
  <c r="J33" i="20"/>
  <c r="J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31" i="20"/>
  <c r="E32" i="20"/>
  <c r="E33" i="20"/>
  <c r="E6" i="20"/>
  <c r="J7" i="16"/>
  <c r="J8" i="16"/>
  <c r="J9" i="16"/>
  <c r="K53" i="57" s="1"/>
  <c r="J10" i="16"/>
  <c r="J11" i="16"/>
  <c r="J12" i="16"/>
  <c r="J13" i="16"/>
  <c r="J14" i="16"/>
  <c r="J15" i="16"/>
  <c r="J16" i="16"/>
  <c r="J17" i="16"/>
  <c r="J18" i="16"/>
  <c r="J19" i="16"/>
  <c r="J20" i="16"/>
  <c r="J21" i="16"/>
  <c r="E48" i="57" s="1"/>
  <c r="J22" i="16"/>
  <c r="J23" i="16"/>
  <c r="J24" i="16"/>
  <c r="J25" i="16"/>
  <c r="J26" i="16"/>
  <c r="E51" i="57" s="1"/>
  <c r="J27" i="16"/>
  <c r="J31" i="16"/>
  <c r="J32" i="16"/>
  <c r="J33" i="16"/>
  <c r="J6" i="16"/>
  <c r="E52" i="57" s="1"/>
  <c r="E7" i="16"/>
  <c r="E8" i="16"/>
  <c r="E9" i="16"/>
  <c r="E10" i="16"/>
  <c r="E11" i="16"/>
  <c r="E12" i="16"/>
  <c r="K33" i="57" s="1"/>
  <c r="E13" i="16"/>
  <c r="E14" i="16"/>
  <c r="E15" i="16"/>
  <c r="E16" i="16"/>
  <c r="E17" i="16"/>
  <c r="K32" i="57" s="1"/>
  <c r="E18" i="16"/>
  <c r="E19" i="16"/>
  <c r="E20" i="16"/>
  <c r="E21" i="16"/>
  <c r="E22" i="16"/>
  <c r="K15" i="57" s="1"/>
  <c r="E23" i="16"/>
  <c r="E24" i="16"/>
  <c r="K9" i="57" s="1"/>
  <c r="E25" i="16"/>
  <c r="E24" i="57" s="1"/>
  <c r="E26" i="16"/>
  <c r="K27" i="57" s="1"/>
  <c r="E27" i="16"/>
  <c r="E28" i="16"/>
  <c r="K16" i="57" s="1"/>
  <c r="E31" i="16"/>
  <c r="E32" i="16"/>
  <c r="E33" i="16"/>
  <c r="E6" i="16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31" i="18"/>
  <c r="J32" i="18"/>
  <c r="J33" i="18"/>
  <c r="J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31" i="18"/>
  <c r="E32" i="18"/>
  <c r="E33" i="18"/>
  <c r="E6" i="18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6" i="12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31" i="40"/>
  <c r="J32" i="40"/>
  <c r="J33" i="40"/>
  <c r="J6" i="40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31" i="40"/>
  <c r="E32" i="40"/>
  <c r="E33" i="40"/>
  <c r="E6" i="40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31" i="41"/>
  <c r="J32" i="41"/>
  <c r="J33" i="41"/>
  <c r="J6" i="41"/>
  <c r="E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31" i="41"/>
  <c r="E32" i="41"/>
  <c r="E33" i="41"/>
  <c r="E6" i="41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6" i="43"/>
  <c r="E7" i="43"/>
  <c r="E8" i="43"/>
  <c r="E9" i="43"/>
  <c r="E10" i="43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6" i="43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31" i="42"/>
  <c r="J32" i="42"/>
  <c r="J33" i="42"/>
  <c r="J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31" i="42"/>
  <c r="E32" i="42"/>
  <c r="E33" i="42"/>
  <c r="E6" i="42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6" i="25"/>
  <c r="J7" i="62"/>
  <c r="E20" i="64" s="1"/>
  <c r="J8" i="62"/>
  <c r="K53" i="64" s="1"/>
  <c r="J9" i="62"/>
  <c r="J10" i="62"/>
  <c r="K25" i="64" s="1"/>
  <c r="J11" i="62"/>
  <c r="J12" i="62"/>
  <c r="J13" i="62"/>
  <c r="J14" i="62"/>
  <c r="J15" i="62"/>
  <c r="K50" i="64" s="1"/>
  <c r="J16" i="62"/>
  <c r="J17" i="62"/>
  <c r="J18" i="62"/>
  <c r="J19" i="62"/>
  <c r="K45" i="64" s="1"/>
  <c r="J20" i="62"/>
  <c r="J21" i="62"/>
  <c r="J22" i="62"/>
  <c r="J23" i="62"/>
  <c r="E50" i="64" s="1"/>
  <c r="J24" i="62"/>
  <c r="J25" i="62"/>
  <c r="E51" i="64" s="1"/>
  <c r="J26" i="62"/>
  <c r="J31" i="62"/>
  <c r="K22" i="64" s="1"/>
  <c r="J32" i="62"/>
  <c r="J33" i="62"/>
  <c r="J6" i="62"/>
  <c r="E7" i="62"/>
  <c r="E8" i="62"/>
  <c r="E9" i="62"/>
  <c r="E10" i="62"/>
  <c r="E11" i="62"/>
  <c r="K56" i="64" s="1"/>
  <c r="E12" i="62"/>
  <c r="K33" i="64" s="1"/>
  <c r="E13" i="62"/>
  <c r="E14" i="62"/>
  <c r="E15" i="62"/>
  <c r="K44" i="64" s="1"/>
  <c r="E16" i="62"/>
  <c r="E17" i="62"/>
  <c r="E18" i="62"/>
  <c r="K29" i="64" s="1"/>
  <c r="E19" i="62"/>
  <c r="K54" i="64" s="1"/>
  <c r="E20" i="62"/>
  <c r="K15" i="64" s="1"/>
  <c r="E21" i="62"/>
  <c r="E22" i="62"/>
  <c r="E23" i="62"/>
  <c r="E24" i="64" s="1"/>
  <c r="E24" i="62"/>
  <c r="K27" i="64" s="1"/>
  <c r="E25" i="62"/>
  <c r="E26" i="62"/>
  <c r="K16" i="64" s="1"/>
  <c r="E27" i="62"/>
  <c r="E52" i="64" s="1"/>
  <c r="E31" i="62"/>
  <c r="E15" i="64" s="1"/>
  <c r="E32" i="62"/>
  <c r="E33" i="62"/>
  <c r="E6" i="62"/>
  <c r="J7" i="61"/>
  <c r="J8" i="61"/>
  <c r="J9" i="61"/>
  <c r="E25" i="63" s="1"/>
  <c r="J10" i="61"/>
  <c r="K25" i="63" s="1"/>
  <c r="J11" i="61"/>
  <c r="J12" i="61"/>
  <c r="J13" i="61"/>
  <c r="J14" i="61"/>
  <c r="J15" i="61"/>
  <c r="J16" i="61"/>
  <c r="J17" i="61"/>
  <c r="J18" i="61"/>
  <c r="J19" i="61"/>
  <c r="J20" i="61"/>
  <c r="J21" i="61"/>
  <c r="K46" i="63" s="1"/>
  <c r="J22" i="61"/>
  <c r="E49" i="63" s="1"/>
  <c r="J23" i="61"/>
  <c r="E50" i="63" s="1"/>
  <c r="J24" i="61"/>
  <c r="J25" i="61"/>
  <c r="E51" i="63" s="1"/>
  <c r="J26" i="61"/>
  <c r="J31" i="61"/>
  <c r="K24" i="63" s="1"/>
  <c r="J32" i="61"/>
  <c r="K5" i="63" s="1"/>
  <c r="J33" i="61"/>
  <c r="J6" i="61"/>
  <c r="K49" i="63" s="1"/>
  <c r="E7" i="61"/>
  <c r="E8" i="61"/>
  <c r="E9" i="61"/>
  <c r="E10" i="61"/>
  <c r="E11" i="61"/>
  <c r="E34" i="63" s="1"/>
  <c r="E12" i="61"/>
  <c r="K33" i="63" s="1"/>
  <c r="E13" i="61"/>
  <c r="K28" i="63" s="1"/>
  <c r="E14" i="61"/>
  <c r="K42" i="63" s="1"/>
  <c r="E15" i="61"/>
  <c r="E16" i="61"/>
  <c r="E17" i="61"/>
  <c r="E56" i="63" s="1"/>
  <c r="E18" i="61"/>
  <c r="K23" i="63" s="1"/>
  <c r="E19" i="61"/>
  <c r="E10" i="63" s="1"/>
  <c r="E20" i="61"/>
  <c r="K15" i="63" s="1"/>
  <c r="E21" i="61"/>
  <c r="E22" i="61"/>
  <c r="K9" i="63" s="1"/>
  <c r="E23" i="61"/>
  <c r="E24" i="63" s="1"/>
  <c r="E24" i="61"/>
  <c r="K27" i="63" s="1"/>
  <c r="E25" i="61"/>
  <c r="E11" i="63" s="1"/>
  <c r="E26" i="61"/>
  <c r="K16" i="63" s="1"/>
  <c r="E27" i="61"/>
  <c r="E52" i="63" s="1"/>
  <c r="E31" i="61"/>
  <c r="E32" i="61"/>
  <c r="K12" i="63" s="1"/>
  <c r="E33" i="61"/>
  <c r="E19" i="63" s="1"/>
  <c r="E6" i="6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31" i="14"/>
  <c r="J32" i="14"/>
  <c r="J33" i="14"/>
  <c r="J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10" i="45" s="1"/>
  <c r="E22" i="14"/>
  <c r="E23" i="14"/>
  <c r="E24" i="14"/>
  <c r="E25" i="14"/>
  <c r="E26" i="14"/>
  <c r="E27" i="14"/>
  <c r="E28" i="14"/>
  <c r="K16" i="45" s="1"/>
  <c r="E31" i="14"/>
  <c r="E32" i="14"/>
  <c r="E33" i="14"/>
  <c r="E6" i="14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31" i="9"/>
  <c r="J32" i="9"/>
  <c r="J33" i="9"/>
  <c r="J35" i="9"/>
  <c r="J36" i="9"/>
  <c r="J37" i="9"/>
  <c r="J6" i="9"/>
  <c r="E7" i="9"/>
  <c r="E8" i="9"/>
  <c r="E9" i="9"/>
  <c r="E10" i="9"/>
  <c r="E11" i="9"/>
  <c r="E12" i="9"/>
  <c r="E13" i="9"/>
  <c r="E14" i="9"/>
  <c r="E14" i="44" s="1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31" i="9"/>
  <c r="E32" i="9"/>
  <c r="E33" i="9"/>
  <c r="E35" i="9"/>
  <c r="E36" i="9"/>
  <c r="E37" i="9"/>
  <c r="E6" i="9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31" i="27"/>
  <c r="J32" i="27"/>
  <c r="J33" i="27"/>
  <c r="J6" i="27"/>
  <c r="E7" i="27"/>
  <c r="E8" i="27"/>
  <c r="E9" i="27"/>
  <c r="E10" i="27"/>
  <c r="E11" i="27"/>
  <c r="E12" i="27"/>
  <c r="E13" i="27"/>
  <c r="K28" i="28" s="1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31" i="27"/>
  <c r="E32" i="27"/>
  <c r="E33" i="27"/>
  <c r="E6" i="27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31" i="39"/>
  <c r="K24" i="46" s="1"/>
  <c r="J32" i="39"/>
  <c r="J33" i="39"/>
  <c r="J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K27" i="46" s="1"/>
  <c r="E25" i="39"/>
  <c r="E26" i="39"/>
  <c r="E27" i="39"/>
  <c r="E31" i="39"/>
  <c r="E32" i="39"/>
  <c r="E33" i="39"/>
  <c r="E6" i="39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30" i="4"/>
  <c r="J31" i="4"/>
  <c r="J32" i="4"/>
  <c r="J6" i="4"/>
  <c r="E7" i="4"/>
  <c r="E8" i="4"/>
  <c r="E9" i="4"/>
  <c r="E10" i="4"/>
  <c r="E11" i="4"/>
  <c r="E12" i="4"/>
  <c r="E13" i="4"/>
  <c r="E14" i="4"/>
  <c r="E15" i="4"/>
  <c r="E16" i="4"/>
  <c r="E17" i="4"/>
  <c r="E18" i="4"/>
  <c r="K16" i="3" s="1"/>
  <c r="E19" i="4"/>
  <c r="E20" i="4"/>
  <c r="E21" i="4"/>
  <c r="E22" i="4"/>
  <c r="E23" i="4"/>
  <c r="E24" i="4"/>
  <c r="E25" i="4"/>
  <c r="E26" i="4"/>
  <c r="E27" i="4"/>
  <c r="E30" i="4"/>
  <c r="E31" i="4"/>
  <c r="E32" i="4"/>
  <c r="E6" i="4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30" i="33"/>
  <c r="J31" i="33"/>
  <c r="K21" i="32" s="1"/>
  <c r="J32" i="33"/>
  <c r="J6" i="33"/>
  <c r="E7" i="33"/>
  <c r="E8" i="33"/>
  <c r="E9" i="33"/>
  <c r="E10" i="33"/>
  <c r="E11" i="33"/>
  <c r="E12" i="33"/>
  <c r="E13" i="33"/>
  <c r="E14" i="33"/>
  <c r="E15" i="33"/>
  <c r="E16" i="33"/>
  <c r="E17" i="33"/>
  <c r="E14" i="32" s="1"/>
  <c r="E18" i="33"/>
  <c r="E19" i="33"/>
  <c r="E20" i="33"/>
  <c r="E21" i="33"/>
  <c r="E22" i="33"/>
  <c r="E23" i="33"/>
  <c r="E24" i="33"/>
  <c r="K24" i="32" s="1"/>
  <c r="E25" i="33"/>
  <c r="E26" i="33"/>
  <c r="E27" i="33"/>
  <c r="E30" i="33"/>
  <c r="E31" i="33"/>
  <c r="E32" i="33"/>
  <c r="E6" i="33"/>
  <c r="E10" i="46" l="1"/>
  <c r="K9" i="64"/>
  <c r="K6" i="32"/>
  <c r="E32" i="3"/>
  <c r="E14" i="28"/>
  <c r="E22" i="44"/>
  <c r="E28" i="64"/>
  <c r="E8" i="46"/>
  <c r="K22" i="28"/>
  <c r="K24" i="45"/>
  <c r="E20" i="26"/>
  <c r="E10" i="3"/>
  <c r="K15" i="46"/>
  <c r="E28" i="44"/>
  <c r="E34" i="45"/>
  <c r="K15" i="26"/>
  <c r="K19" i="45"/>
  <c r="K5" i="26"/>
  <c r="K43" i="44"/>
  <c r="K43" i="63"/>
  <c r="K49" i="64"/>
  <c r="E49" i="64"/>
  <c r="K50" i="57"/>
  <c r="K20" i="26"/>
  <c r="K12" i="26"/>
  <c r="K8" i="26"/>
  <c r="E30" i="45"/>
  <c r="E18" i="64"/>
  <c r="E11" i="32"/>
  <c r="K7" i="32"/>
  <c r="E7" i="32"/>
  <c r="K16" i="32"/>
  <c r="K27" i="32"/>
  <c r="K12" i="3"/>
  <c r="E18" i="3"/>
  <c r="K24" i="3"/>
  <c r="E5" i="46"/>
  <c r="E17" i="46"/>
  <c r="K28" i="46"/>
  <c r="E8" i="28"/>
  <c r="E24" i="28"/>
  <c r="K32" i="28"/>
  <c r="E8" i="44"/>
  <c r="E15" i="44"/>
  <c r="K22" i="44"/>
  <c r="K10" i="45"/>
  <c r="E22" i="45"/>
  <c r="E28" i="45"/>
  <c r="E5" i="63"/>
  <c r="E5" i="64"/>
  <c r="K6" i="26"/>
  <c r="E16" i="26"/>
  <c r="K13" i="45"/>
  <c r="E33" i="44"/>
  <c r="E6" i="44"/>
  <c r="K49" i="26"/>
  <c r="E39" i="26"/>
  <c r="K55" i="64"/>
  <c r="K23" i="26"/>
  <c r="K25" i="3"/>
  <c r="K23" i="45"/>
  <c r="K16" i="46"/>
  <c r="K5" i="45"/>
  <c r="E12" i="26"/>
  <c r="E8" i="26"/>
  <c r="K53" i="44"/>
  <c r="K43" i="26"/>
  <c r="K41" i="63"/>
  <c r="E55" i="44"/>
  <c r="E51" i="44"/>
  <c r="E41" i="26"/>
  <c r="E37" i="26"/>
  <c r="K30" i="32"/>
  <c r="E10" i="32"/>
  <c r="K19" i="32"/>
  <c r="E31" i="32"/>
  <c r="E9" i="32"/>
  <c r="K6" i="3"/>
  <c r="E14" i="3"/>
  <c r="K18" i="3"/>
  <c r="E28" i="3"/>
  <c r="K10" i="46"/>
  <c r="K12" i="46"/>
  <c r="K23" i="46"/>
  <c r="E34" i="46"/>
  <c r="E10" i="28"/>
  <c r="K16" i="28"/>
  <c r="K24" i="28"/>
  <c r="K16" i="44"/>
  <c r="E35" i="44"/>
  <c r="E14" i="45"/>
  <c r="K22" i="45"/>
  <c r="K28" i="45"/>
  <c r="K10" i="63"/>
  <c r="K10" i="64"/>
  <c r="K32" i="64"/>
  <c r="K10" i="26"/>
  <c r="K19" i="26"/>
  <c r="K47" i="63"/>
  <c r="K50" i="63"/>
  <c r="K43" i="64"/>
  <c r="K56" i="45"/>
  <c r="K46" i="26"/>
  <c r="K48" i="64"/>
  <c r="K38" i="26"/>
  <c r="E52" i="32"/>
  <c r="E44" i="26"/>
  <c r="E44" i="32"/>
  <c r="E40" i="32"/>
  <c r="K20" i="32"/>
  <c r="E41" i="32"/>
  <c r="E8" i="3"/>
  <c r="E16" i="3"/>
  <c r="K20" i="3"/>
  <c r="K30" i="3"/>
  <c r="K32" i="46"/>
  <c r="E15" i="46"/>
  <c r="E24" i="46"/>
  <c r="E22" i="46"/>
  <c r="K10" i="28"/>
  <c r="E22" i="28"/>
  <c r="K10" i="44"/>
  <c r="E10" i="44"/>
  <c r="E17" i="44"/>
  <c r="K32" i="44"/>
  <c r="E16" i="45"/>
  <c r="K32" i="45"/>
  <c r="E24" i="26"/>
  <c r="E41" i="63"/>
  <c r="E41" i="64"/>
  <c r="E41" i="57"/>
  <c r="E50" i="57"/>
  <c r="E33" i="67"/>
  <c r="E41" i="58"/>
  <c r="E34" i="55"/>
  <c r="E41" i="53"/>
  <c r="E41" i="51"/>
  <c r="E40" i="53"/>
  <c r="E34" i="67"/>
  <c r="E34" i="59"/>
  <c r="E40" i="57"/>
  <c r="E40" i="56"/>
  <c r="E33" i="55"/>
  <c r="E40" i="54"/>
  <c r="E33" i="59"/>
  <c r="E40" i="58"/>
  <c r="E41" i="56"/>
  <c r="E41" i="54"/>
  <c r="E40" i="51"/>
  <c r="E34" i="52"/>
  <c r="E33" i="52"/>
  <c r="K47" i="67"/>
  <c r="K54" i="56"/>
  <c r="K47" i="55"/>
  <c r="K54" i="53"/>
  <c r="K47" i="52"/>
  <c r="K54" i="51"/>
  <c r="K47" i="59"/>
  <c r="K54" i="58"/>
  <c r="K54" i="54"/>
  <c r="K50" i="56"/>
  <c r="K43" i="52"/>
  <c r="K50" i="58"/>
  <c r="K43" i="55"/>
  <c r="K50" i="54"/>
  <c r="K50" i="53"/>
  <c r="K50" i="51"/>
  <c r="K43" i="59"/>
  <c r="K43" i="67"/>
  <c r="K46" i="58"/>
  <c r="K46" i="54"/>
  <c r="K39" i="67"/>
  <c r="K39" i="55"/>
  <c r="K46" i="53"/>
  <c r="K46" i="51"/>
  <c r="K39" i="59"/>
  <c r="K46" i="56"/>
  <c r="K39" i="52"/>
  <c r="K42" i="58"/>
  <c r="K42" i="54"/>
  <c r="K35" i="55"/>
  <c r="K42" i="53"/>
  <c r="K42" i="51"/>
  <c r="K35" i="67"/>
  <c r="K35" i="59"/>
  <c r="K42" i="56"/>
  <c r="K35" i="52"/>
  <c r="E56" i="56"/>
  <c r="E49" i="55"/>
  <c r="E56" i="53"/>
  <c r="E49" i="67"/>
  <c r="E49" i="59"/>
  <c r="E56" i="58"/>
  <c r="E56" i="54"/>
  <c r="E56" i="51"/>
  <c r="E49" i="52"/>
  <c r="E52" i="56"/>
  <c r="E45" i="52"/>
  <c r="E52" i="58"/>
  <c r="E52" i="53"/>
  <c r="E45" i="55"/>
  <c r="E52" i="54"/>
  <c r="E45" i="67"/>
  <c r="E45" i="59"/>
  <c r="E52" i="51"/>
  <c r="E41" i="67"/>
  <c r="E48" i="56"/>
  <c r="E41" i="52"/>
  <c r="E48" i="58"/>
  <c r="E41" i="55"/>
  <c r="E48" i="54"/>
  <c r="E48" i="53"/>
  <c r="E41" i="59"/>
  <c r="E48" i="51"/>
  <c r="E44" i="56"/>
  <c r="E44" i="54"/>
  <c r="E37" i="52"/>
  <c r="E44" i="53"/>
  <c r="E37" i="67"/>
  <c r="E44" i="58"/>
  <c r="E37" i="55"/>
  <c r="E37" i="59"/>
  <c r="E44" i="51"/>
  <c r="E55" i="32"/>
  <c r="E43" i="32"/>
  <c r="E51" i="32"/>
  <c r="K53" i="32"/>
  <c r="K40" i="32"/>
  <c r="K44" i="32"/>
  <c r="E47" i="32"/>
  <c r="E49" i="32"/>
  <c r="E39" i="32"/>
  <c r="E38" i="3"/>
  <c r="E40" i="3"/>
  <c r="E42" i="3"/>
  <c r="E44" i="3"/>
  <c r="E46" i="3"/>
  <c r="E48" i="3"/>
  <c r="E50" i="3"/>
  <c r="E52" i="3"/>
  <c r="E54" i="3"/>
  <c r="E40" i="46"/>
  <c r="E44" i="46"/>
  <c r="E52" i="46"/>
  <c r="E55" i="46"/>
  <c r="K43" i="46"/>
  <c r="K47" i="46"/>
  <c r="K49" i="46"/>
  <c r="K51" i="46"/>
  <c r="E41" i="28"/>
  <c r="E43" i="28"/>
  <c r="E45" i="28"/>
  <c r="E47" i="28"/>
  <c r="E49" i="28"/>
  <c r="E51" i="28"/>
  <c r="E53" i="28"/>
  <c r="E55" i="28"/>
  <c r="E57" i="28"/>
  <c r="E43" i="44"/>
  <c r="E47" i="44"/>
  <c r="K42" i="44"/>
  <c r="K46" i="44"/>
  <c r="E49" i="44"/>
  <c r="E40" i="45"/>
  <c r="E42" i="45"/>
  <c r="E44" i="45"/>
  <c r="E46" i="45"/>
  <c r="E48" i="45"/>
  <c r="E50" i="45"/>
  <c r="E52" i="45"/>
  <c r="E54" i="45"/>
  <c r="E56" i="45"/>
  <c r="E40" i="63"/>
  <c r="E43" i="64"/>
  <c r="E48" i="64"/>
  <c r="E56" i="64"/>
  <c r="K34" i="26"/>
  <c r="K48" i="26"/>
  <c r="K50" i="26"/>
  <c r="K37" i="26"/>
  <c r="K41" i="26"/>
  <c r="K45" i="26"/>
  <c r="E49" i="57"/>
  <c r="K50" i="67"/>
  <c r="K50" i="59"/>
  <c r="K57" i="58"/>
  <c r="K57" i="57"/>
  <c r="K57" i="54"/>
  <c r="K57" i="56"/>
  <c r="K50" i="55"/>
  <c r="K57" i="53"/>
  <c r="K50" i="52"/>
  <c r="K57" i="51"/>
  <c r="K46" i="59"/>
  <c r="K53" i="56"/>
  <c r="K53" i="54"/>
  <c r="K46" i="52"/>
  <c r="K46" i="67"/>
  <c r="K53" i="58"/>
  <c r="K46" i="55"/>
  <c r="K53" i="53"/>
  <c r="K53" i="51"/>
  <c r="K42" i="59"/>
  <c r="K49" i="56"/>
  <c r="K42" i="67"/>
  <c r="K49" i="58"/>
  <c r="K42" i="55"/>
  <c r="K49" i="54"/>
  <c r="K49" i="53"/>
  <c r="K42" i="52"/>
  <c r="K49" i="51"/>
  <c r="K38" i="59"/>
  <c r="K45" i="56"/>
  <c r="K38" i="52"/>
  <c r="K38" i="67"/>
  <c r="K45" i="58"/>
  <c r="K45" i="54"/>
  <c r="K38" i="55"/>
  <c r="K45" i="53"/>
  <c r="K45" i="51"/>
  <c r="K34" i="59"/>
  <c r="K41" i="56"/>
  <c r="K34" i="52"/>
  <c r="K41" i="58"/>
  <c r="K41" i="54"/>
  <c r="K34" i="67"/>
  <c r="K34" i="55"/>
  <c r="K41" i="53"/>
  <c r="K41" i="51"/>
  <c r="E55" i="56"/>
  <c r="E48" i="55"/>
  <c r="E55" i="53"/>
  <c r="E48" i="52"/>
  <c r="E55" i="51"/>
  <c r="E48" i="67"/>
  <c r="E48" i="59"/>
  <c r="E55" i="58"/>
  <c r="E55" i="54"/>
  <c r="E51" i="58"/>
  <c r="E44" i="55"/>
  <c r="E51" i="54"/>
  <c r="E51" i="53"/>
  <c r="E51" i="51"/>
  <c r="E44" i="59"/>
  <c r="E44" i="67"/>
  <c r="E51" i="56"/>
  <c r="E44" i="52"/>
  <c r="E40" i="55"/>
  <c r="E47" i="53"/>
  <c r="E47" i="51"/>
  <c r="E40" i="67"/>
  <c r="E40" i="59"/>
  <c r="E47" i="56"/>
  <c r="E47" i="54"/>
  <c r="E40" i="52"/>
  <c r="E47" i="58"/>
  <c r="E36" i="55"/>
  <c r="E43" i="53"/>
  <c r="E43" i="51"/>
  <c r="E36" i="59"/>
  <c r="E43" i="56"/>
  <c r="E43" i="54"/>
  <c r="E36" i="52"/>
  <c r="E36" i="67"/>
  <c r="E43" i="58"/>
  <c r="K55" i="32"/>
  <c r="E54" i="32"/>
  <c r="K41" i="32"/>
  <c r="K45" i="32"/>
  <c r="K47" i="32"/>
  <c r="K49" i="32"/>
  <c r="K38" i="3"/>
  <c r="K40" i="3"/>
  <c r="K42" i="3"/>
  <c r="K44" i="3"/>
  <c r="K46" i="3"/>
  <c r="K48" i="3"/>
  <c r="K50" i="3"/>
  <c r="K52" i="3"/>
  <c r="K54" i="3"/>
  <c r="K40" i="46"/>
  <c r="E45" i="46"/>
  <c r="E53" i="46"/>
  <c r="K55" i="46"/>
  <c r="K44" i="46"/>
  <c r="E48" i="46"/>
  <c r="E50" i="46"/>
  <c r="K52" i="46"/>
  <c r="K41" i="28"/>
  <c r="K43" i="28"/>
  <c r="K45" i="28"/>
  <c r="K47" i="28"/>
  <c r="K49" i="28"/>
  <c r="K51" i="28"/>
  <c r="K53" i="28"/>
  <c r="K55" i="28"/>
  <c r="K57" i="28"/>
  <c r="E44" i="44"/>
  <c r="E53" i="44"/>
  <c r="K55" i="44"/>
  <c r="K49" i="44"/>
  <c r="E41" i="44"/>
  <c r="K40" i="45"/>
  <c r="K42" i="45"/>
  <c r="K44" i="45"/>
  <c r="K46" i="45"/>
  <c r="K48" i="45"/>
  <c r="K50" i="45"/>
  <c r="K52" i="45"/>
  <c r="K54" i="45"/>
  <c r="E48" i="63"/>
  <c r="E40" i="64"/>
  <c r="E45" i="64"/>
  <c r="E57" i="64"/>
  <c r="E51" i="26"/>
  <c r="E38" i="26"/>
  <c r="E46" i="26"/>
  <c r="E49" i="26"/>
  <c r="E42" i="26"/>
  <c r="K56" i="56"/>
  <c r="K49" i="55"/>
  <c r="K56" i="53"/>
  <c r="K49" i="52"/>
  <c r="K56" i="51"/>
  <c r="K49" i="59"/>
  <c r="K56" i="58"/>
  <c r="K56" i="54"/>
  <c r="K49" i="67"/>
  <c r="K45" i="67"/>
  <c r="K52" i="56"/>
  <c r="K45" i="55"/>
  <c r="K52" i="54"/>
  <c r="K52" i="53"/>
  <c r="K45" i="52"/>
  <c r="K52" i="51"/>
  <c r="K45" i="59"/>
  <c r="K52" i="58"/>
  <c r="K48" i="56"/>
  <c r="K41" i="52"/>
  <c r="K48" i="58"/>
  <c r="K41" i="55"/>
  <c r="K48" i="54"/>
  <c r="K48" i="53"/>
  <c r="K48" i="51"/>
  <c r="K41" i="67"/>
  <c r="K41" i="59"/>
  <c r="K44" i="56"/>
  <c r="K37" i="55"/>
  <c r="K44" i="53"/>
  <c r="K37" i="52"/>
  <c r="K44" i="51"/>
  <c r="K37" i="67"/>
  <c r="K37" i="59"/>
  <c r="K44" i="58"/>
  <c r="K44" i="54"/>
  <c r="K33" i="67"/>
  <c r="K40" i="56"/>
  <c r="K33" i="55"/>
  <c r="K40" i="53"/>
  <c r="K33" i="52"/>
  <c r="K40" i="51"/>
  <c r="K33" i="59"/>
  <c r="K40" i="58"/>
  <c r="K40" i="54"/>
  <c r="E47" i="67"/>
  <c r="E54" i="53"/>
  <c r="E54" i="56"/>
  <c r="E47" i="55"/>
  <c r="E47" i="59"/>
  <c r="E54" i="58"/>
  <c r="E54" i="54"/>
  <c r="E47" i="52"/>
  <c r="E54" i="51"/>
  <c r="E50" i="53"/>
  <c r="E50" i="56"/>
  <c r="E43" i="52"/>
  <c r="E43" i="67"/>
  <c r="E50" i="58"/>
  <c r="E43" i="55"/>
  <c r="E50" i="54"/>
  <c r="E43" i="59"/>
  <c r="E50" i="51"/>
  <c r="E39" i="67"/>
  <c r="E46" i="53"/>
  <c r="E46" i="56"/>
  <c r="E39" i="55"/>
  <c r="E46" i="54"/>
  <c r="E39" i="59"/>
  <c r="E46" i="58"/>
  <c r="E39" i="52"/>
  <c r="E46" i="51"/>
  <c r="E35" i="67"/>
  <c r="E42" i="53"/>
  <c r="E42" i="56"/>
  <c r="E35" i="55"/>
  <c r="E42" i="54"/>
  <c r="E35" i="59"/>
  <c r="E42" i="58"/>
  <c r="E35" i="52"/>
  <c r="E42" i="51"/>
  <c r="K52" i="32"/>
  <c r="K54" i="32"/>
  <c r="K42" i="32"/>
  <c r="E46" i="32"/>
  <c r="E48" i="32"/>
  <c r="K50" i="32"/>
  <c r="E39" i="3"/>
  <c r="E41" i="3"/>
  <c r="E43" i="3"/>
  <c r="E45" i="3"/>
  <c r="E47" i="3"/>
  <c r="E49" i="3"/>
  <c r="E51" i="3"/>
  <c r="E53" i="3"/>
  <c r="E55" i="3"/>
  <c r="E57" i="46"/>
  <c r="E42" i="46"/>
  <c r="E46" i="46"/>
  <c r="E54" i="46"/>
  <c r="E56" i="46"/>
  <c r="K41" i="46"/>
  <c r="K45" i="46"/>
  <c r="K48" i="46"/>
  <c r="K50" i="46"/>
  <c r="K53" i="46"/>
  <c r="E40" i="28"/>
  <c r="E42" i="28"/>
  <c r="E44" i="28"/>
  <c r="E46" i="28"/>
  <c r="E48" i="28"/>
  <c r="E50" i="28"/>
  <c r="E52" i="28"/>
  <c r="E54" i="28"/>
  <c r="E56" i="28"/>
  <c r="E40" i="44"/>
  <c r="K40" i="44"/>
  <c r="E45" i="44"/>
  <c r="E54" i="44"/>
  <c r="E56" i="44"/>
  <c r="K44" i="44"/>
  <c r="E48" i="44"/>
  <c r="E50" i="44"/>
  <c r="E52" i="44"/>
  <c r="E41" i="45"/>
  <c r="E43" i="45"/>
  <c r="E45" i="45"/>
  <c r="E47" i="45"/>
  <c r="E51" i="45"/>
  <c r="E53" i="45"/>
  <c r="E55" i="45"/>
  <c r="E57" i="45"/>
  <c r="K53" i="63"/>
  <c r="K40" i="64"/>
  <c r="K46" i="64"/>
  <c r="E54" i="64"/>
  <c r="K57" i="64"/>
  <c r="K51" i="26"/>
  <c r="K35" i="26"/>
  <c r="K39" i="26"/>
  <c r="K42" i="26"/>
  <c r="K44" i="26"/>
  <c r="K47" i="26"/>
  <c r="K48" i="59"/>
  <c r="K55" i="58"/>
  <c r="K55" i="54"/>
  <c r="K48" i="67"/>
  <c r="K55" i="56"/>
  <c r="K48" i="55"/>
  <c r="K55" i="53"/>
  <c r="K55" i="51"/>
  <c r="K48" i="52"/>
  <c r="K44" i="59"/>
  <c r="K44" i="52"/>
  <c r="K51" i="56"/>
  <c r="K44" i="67"/>
  <c r="K51" i="58"/>
  <c r="K44" i="55"/>
  <c r="K51" i="54"/>
  <c r="K51" i="53"/>
  <c r="K51" i="51"/>
  <c r="K40" i="67"/>
  <c r="K40" i="59"/>
  <c r="K47" i="56"/>
  <c r="K47" i="58"/>
  <c r="K40" i="55"/>
  <c r="K47" i="54"/>
  <c r="K47" i="51"/>
  <c r="K47" i="53"/>
  <c r="K40" i="52"/>
  <c r="K36" i="59"/>
  <c r="K36" i="67"/>
  <c r="K43" i="56"/>
  <c r="K43" i="58"/>
  <c r="K36" i="55"/>
  <c r="K43" i="54"/>
  <c r="K43" i="53"/>
  <c r="K36" i="52"/>
  <c r="K43" i="51"/>
  <c r="E50" i="67"/>
  <c r="E57" i="56"/>
  <c r="E50" i="55"/>
  <c r="E57" i="53"/>
  <c r="E50" i="52"/>
  <c r="E57" i="51"/>
  <c r="E50" i="59"/>
  <c r="E57" i="58"/>
  <c r="E57" i="57"/>
  <c r="E57" i="54"/>
  <c r="E53" i="58"/>
  <c r="E46" i="55"/>
  <c r="E53" i="54"/>
  <c r="E53" i="53"/>
  <c r="E53" i="51"/>
  <c r="E46" i="59"/>
  <c r="E46" i="67"/>
  <c r="E53" i="56"/>
  <c r="E46" i="52"/>
  <c r="E42" i="67"/>
  <c r="E49" i="58"/>
  <c r="E42" i="55"/>
  <c r="E49" i="54"/>
  <c r="E49" i="53"/>
  <c r="E49" i="51"/>
  <c r="E42" i="59"/>
  <c r="E49" i="56"/>
  <c r="E42" i="52"/>
  <c r="E38" i="67"/>
  <c r="E45" i="58"/>
  <c r="E38" i="55"/>
  <c r="E45" i="53"/>
  <c r="E45" i="51"/>
  <c r="E38" i="59"/>
  <c r="E45" i="56"/>
  <c r="E45" i="54"/>
  <c r="E38" i="52"/>
  <c r="K38" i="32"/>
  <c r="E50" i="32"/>
  <c r="E53" i="32"/>
  <c r="K39" i="32"/>
  <c r="K43" i="32"/>
  <c r="K46" i="32"/>
  <c r="K48" i="32"/>
  <c r="K51" i="32"/>
  <c r="K39" i="3"/>
  <c r="K41" i="3"/>
  <c r="K43" i="3"/>
  <c r="K45" i="3"/>
  <c r="K47" i="3"/>
  <c r="K49" i="3"/>
  <c r="K51" i="3"/>
  <c r="K53" i="3"/>
  <c r="K55" i="3"/>
  <c r="K57" i="46"/>
  <c r="E43" i="46"/>
  <c r="E47" i="46"/>
  <c r="K54" i="46"/>
  <c r="K56" i="46"/>
  <c r="K42" i="46"/>
  <c r="K46" i="46"/>
  <c r="E49" i="46"/>
  <c r="E51" i="46"/>
  <c r="E41" i="46"/>
  <c r="K40" i="28"/>
  <c r="K42" i="28"/>
  <c r="K44" i="28"/>
  <c r="K46" i="28"/>
  <c r="K48" i="28"/>
  <c r="K50" i="28"/>
  <c r="K52" i="28"/>
  <c r="K54" i="28"/>
  <c r="K56" i="28"/>
  <c r="E57" i="44"/>
  <c r="E42" i="44"/>
  <c r="E46" i="44"/>
  <c r="K54" i="44"/>
  <c r="K56" i="44"/>
  <c r="K41" i="44"/>
  <c r="K45" i="44"/>
  <c r="K48" i="44"/>
  <c r="K50" i="44"/>
  <c r="K52" i="44"/>
  <c r="K41" i="45"/>
  <c r="K43" i="45"/>
  <c r="K45" i="45"/>
  <c r="K47" i="45"/>
  <c r="K49" i="45"/>
  <c r="K51" i="45"/>
  <c r="K53" i="45"/>
  <c r="K55" i="45"/>
  <c r="K57" i="45"/>
  <c r="K57" i="63"/>
  <c r="K41" i="64"/>
  <c r="E47" i="64"/>
  <c r="E55" i="64"/>
  <c r="E34" i="26"/>
  <c r="E36" i="26"/>
  <c r="E40" i="26"/>
  <c r="E48" i="26"/>
  <c r="E50" i="26"/>
  <c r="K36" i="26"/>
  <c r="K40" i="26"/>
  <c r="E43" i="26"/>
  <c r="E45" i="26"/>
  <c r="E35" i="26"/>
  <c r="K25" i="67"/>
  <c r="K25" i="59"/>
  <c r="K35" i="58"/>
  <c r="K35" i="56"/>
  <c r="K25" i="55"/>
  <c r="K35" i="53"/>
  <c r="K35" i="51"/>
  <c r="K35" i="54"/>
  <c r="K25" i="52"/>
  <c r="E20" i="58"/>
  <c r="E21" i="56"/>
  <c r="E14" i="55"/>
  <c r="E14" i="67"/>
  <c r="E14" i="59"/>
  <c r="E21" i="58"/>
  <c r="E20" i="56"/>
  <c r="E14" i="52"/>
  <c r="E21" i="51"/>
  <c r="E21" i="54"/>
  <c r="E21" i="53"/>
  <c r="E20" i="54"/>
  <c r="E20" i="53"/>
  <c r="E20" i="51"/>
  <c r="E33" i="63"/>
  <c r="K35" i="63"/>
  <c r="K24" i="67"/>
  <c r="K34" i="54"/>
  <c r="K34" i="56"/>
  <c r="K24" i="55"/>
  <c r="K34" i="53"/>
  <c r="K24" i="52"/>
  <c r="K34" i="51"/>
  <c r="K24" i="59"/>
  <c r="K34" i="58"/>
  <c r="K16" i="55"/>
  <c r="K25" i="54"/>
  <c r="K25" i="58"/>
  <c r="K25" i="53"/>
  <c r="K16" i="67"/>
  <c r="K16" i="59"/>
  <c r="K25" i="56"/>
  <c r="K16" i="52"/>
  <c r="K25" i="51"/>
  <c r="K6" i="56"/>
  <c r="K7" i="54"/>
  <c r="E25" i="67"/>
  <c r="K6" i="58"/>
  <c r="K7" i="56"/>
  <c r="K6" i="53"/>
  <c r="K6" i="51"/>
  <c r="E25" i="59"/>
  <c r="E25" i="55"/>
  <c r="K7" i="53"/>
  <c r="E25" i="52"/>
  <c r="K7" i="58"/>
  <c r="K6" i="54"/>
  <c r="K7" i="51"/>
  <c r="E25" i="54"/>
  <c r="E25" i="56"/>
  <c r="E17" i="67"/>
  <c r="E17" i="59"/>
  <c r="E25" i="53"/>
  <c r="E17" i="52"/>
  <c r="E25" i="51"/>
  <c r="E17" i="55"/>
  <c r="E25" i="58"/>
  <c r="K14" i="32"/>
  <c r="E17" i="32"/>
  <c r="E19" i="32"/>
  <c r="K28" i="32"/>
  <c r="K14" i="3"/>
  <c r="K22" i="3"/>
  <c r="K28" i="3"/>
  <c r="K32" i="3"/>
  <c r="E11" i="46"/>
  <c r="E13" i="46"/>
  <c r="K19" i="46"/>
  <c r="K34" i="46"/>
  <c r="K8" i="28"/>
  <c r="K12" i="28"/>
  <c r="K18" i="28"/>
  <c r="K20" i="28"/>
  <c r="K26" i="28"/>
  <c r="K30" i="28"/>
  <c r="K34" i="28"/>
  <c r="E19" i="44"/>
  <c r="K14" i="44"/>
  <c r="E31" i="44"/>
  <c r="K8" i="45"/>
  <c r="K14" i="45"/>
  <c r="K30" i="45"/>
  <c r="K34" i="45"/>
  <c r="K7" i="64"/>
  <c r="E11" i="64"/>
  <c r="E25" i="64"/>
  <c r="K21" i="26"/>
  <c r="E9" i="26"/>
  <c r="K19" i="63"/>
  <c r="E30" i="63"/>
  <c r="E31" i="64"/>
  <c r="K6" i="64"/>
  <c r="E25" i="57"/>
  <c r="E5" i="67"/>
  <c r="E5" i="56"/>
  <c r="E5" i="58"/>
  <c r="E5" i="51"/>
  <c r="E5" i="55"/>
  <c r="E5" i="54"/>
  <c r="E5" i="53"/>
  <c r="E5" i="59"/>
  <c r="E5" i="57"/>
  <c r="E5" i="52"/>
  <c r="K22" i="67"/>
  <c r="K32" i="56"/>
  <c r="K22" i="55"/>
  <c r="K32" i="54"/>
  <c r="K32" i="53"/>
  <c r="K22" i="52"/>
  <c r="K32" i="51"/>
  <c r="K22" i="59"/>
  <c r="K32" i="58"/>
  <c r="K27" i="56"/>
  <c r="K18" i="67"/>
  <c r="K27" i="58"/>
  <c r="K18" i="55"/>
  <c r="K27" i="54"/>
  <c r="K18" i="59"/>
  <c r="K18" i="52"/>
  <c r="K27" i="51"/>
  <c r="K27" i="53"/>
  <c r="K21" i="58"/>
  <c r="K21" i="54"/>
  <c r="K14" i="55"/>
  <c r="K22" i="54"/>
  <c r="K22" i="53"/>
  <c r="K14" i="67"/>
  <c r="K22" i="51"/>
  <c r="K14" i="59"/>
  <c r="K21" i="56"/>
  <c r="K22" i="58"/>
  <c r="K21" i="51"/>
  <c r="K22" i="56"/>
  <c r="K21" i="53"/>
  <c r="K14" i="52"/>
  <c r="K10" i="67"/>
  <c r="K15" i="56"/>
  <c r="K10" i="55"/>
  <c r="K10" i="59"/>
  <c r="K15" i="51"/>
  <c r="K15" i="58"/>
  <c r="K15" i="53"/>
  <c r="K10" i="52"/>
  <c r="K15" i="54"/>
  <c r="K9" i="58"/>
  <c r="K9" i="54"/>
  <c r="K6" i="67"/>
  <c r="K6" i="55"/>
  <c r="K6" i="59"/>
  <c r="K9" i="56"/>
  <c r="K9" i="53"/>
  <c r="K6" i="52"/>
  <c r="K9" i="51"/>
  <c r="E34" i="56"/>
  <c r="E34" i="53"/>
  <c r="E34" i="58"/>
  <c r="E23" i="59"/>
  <c r="E23" i="55"/>
  <c r="E23" i="52"/>
  <c r="E23" i="67"/>
  <c r="E34" i="54"/>
  <c r="E34" i="51"/>
  <c r="E19" i="67"/>
  <c r="E28" i="57"/>
  <c r="E28" i="53"/>
  <c r="E28" i="54"/>
  <c r="E19" i="59"/>
  <c r="E28" i="56"/>
  <c r="E19" i="55"/>
  <c r="E19" i="52"/>
  <c r="E28" i="58"/>
  <c r="E28" i="51"/>
  <c r="E15" i="67"/>
  <c r="E23" i="58"/>
  <c r="E22" i="54"/>
  <c r="E22" i="56"/>
  <c r="E15" i="59"/>
  <c r="E22" i="58"/>
  <c r="E15" i="55"/>
  <c r="E23" i="54"/>
  <c r="E23" i="53"/>
  <c r="E15" i="52"/>
  <c r="E22" i="51"/>
  <c r="E23" i="56"/>
  <c r="E22" i="53"/>
  <c r="E23" i="51"/>
  <c r="E14" i="58"/>
  <c r="E15" i="56"/>
  <c r="E14" i="54"/>
  <c r="E11" i="67"/>
  <c r="E15" i="58"/>
  <c r="E15" i="54"/>
  <c r="E11" i="59"/>
  <c r="E11" i="55"/>
  <c r="E14" i="56"/>
  <c r="E14" i="51"/>
  <c r="E15" i="53"/>
  <c r="E14" i="53"/>
  <c r="E11" i="52"/>
  <c r="E15" i="51"/>
  <c r="E8" i="56"/>
  <c r="E8" i="58"/>
  <c r="E8" i="54"/>
  <c r="E7" i="59"/>
  <c r="E9" i="56"/>
  <c r="E7" i="55"/>
  <c r="E7" i="52"/>
  <c r="E9" i="53"/>
  <c r="E9" i="58"/>
  <c r="E9" i="51"/>
  <c r="E9" i="54"/>
  <c r="E8" i="51"/>
  <c r="E7" i="67"/>
  <c r="E8" i="53"/>
  <c r="E28" i="32"/>
  <c r="E6" i="32"/>
  <c r="K8" i="32"/>
  <c r="K13" i="32"/>
  <c r="K15" i="32"/>
  <c r="E18" i="32"/>
  <c r="E24" i="32"/>
  <c r="K26" i="32"/>
  <c r="E16" i="32"/>
  <c r="E21" i="32"/>
  <c r="K23" i="32"/>
  <c r="E30" i="32"/>
  <c r="K33" i="32"/>
  <c r="K5" i="3"/>
  <c r="K9" i="3"/>
  <c r="K11" i="3"/>
  <c r="K13" i="3"/>
  <c r="K15" i="3"/>
  <c r="K17" i="3"/>
  <c r="K19" i="3"/>
  <c r="K21" i="3"/>
  <c r="K23" i="3"/>
  <c r="K27" i="3"/>
  <c r="K29" i="3"/>
  <c r="K31" i="3"/>
  <c r="K33" i="3"/>
  <c r="E29" i="46"/>
  <c r="E7" i="46"/>
  <c r="K9" i="46"/>
  <c r="E12" i="46"/>
  <c r="E14" i="46"/>
  <c r="K18" i="46"/>
  <c r="K21" i="46"/>
  <c r="E27" i="46"/>
  <c r="K33" i="46"/>
  <c r="K5" i="46"/>
  <c r="E20" i="46"/>
  <c r="E23" i="46"/>
  <c r="K26" i="46"/>
  <c r="E32" i="46"/>
  <c r="K35" i="46"/>
  <c r="K5" i="28"/>
  <c r="K7" i="28"/>
  <c r="K9" i="28"/>
  <c r="K11" i="28"/>
  <c r="K13" i="28"/>
  <c r="K15" i="28"/>
  <c r="K17" i="28"/>
  <c r="K19" i="28"/>
  <c r="K21" i="28"/>
  <c r="K23" i="28"/>
  <c r="K25" i="28"/>
  <c r="K27" i="28"/>
  <c r="K29" i="28"/>
  <c r="K31" i="28"/>
  <c r="K33" i="28"/>
  <c r="K35" i="28"/>
  <c r="E5" i="44"/>
  <c r="E9" i="44"/>
  <c r="K11" i="44"/>
  <c r="K13" i="44"/>
  <c r="E16" i="44"/>
  <c r="E18" i="44"/>
  <c r="K20" i="44"/>
  <c r="E26" i="44"/>
  <c r="E29" i="44"/>
  <c r="E34" i="44"/>
  <c r="K6" i="44"/>
  <c r="E21" i="44"/>
  <c r="K24" i="44"/>
  <c r="E30" i="44"/>
  <c r="K7" i="45"/>
  <c r="K9" i="45"/>
  <c r="K11" i="45"/>
  <c r="K15" i="45"/>
  <c r="K17" i="45"/>
  <c r="K21" i="45"/>
  <c r="K25" i="45"/>
  <c r="K27" i="45"/>
  <c r="K29" i="45"/>
  <c r="K31" i="45"/>
  <c r="K33" i="45"/>
  <c r="K35" i="45"/>
  <c r="E21" i="63"/>
  <c r="K8" i="64"/>
  <c r="E16" i="64"/>
  <c r="E21" i="64"/>
  <c r="K31" i="64"/>
  <c r="E19" i="26"/>
  <c r="E10" i="26"/>
  <c r="K14" i="26"/>
  <c r="K18" i="26"/>
  <c r="E15" i="26"/>
  <c r="E21" i="26"/>
  <c r="E25" i="26"/>
  <c r="K17" i="59"/>
  <c r="K26" i="58"/>
  <c r="K17" i="67"/>
  <c r="K26" i="53"/>
  <c r="K26" i="56"/>
  <c r="K17" i="52"/>
  <c r="K26" i="51"/>
  <c r="K17" i="55"/>
  <c r="K26" i="54"/>
  <c r="K13" i="67"/>
  <c r="K13" i="59"/>
  <c r="K19" i="56"/>
  <c r="K20" i="53"/>
  <c r="K13" i="52"/>
  <c r="K20" i="51"/>
  <c r="K19" i="54"/>
  <c r="K20" i="58"/>
  <c r="K20" i="56"/>
  <c r="K13" i="55"/>
  <c r="K19" i="51"/>
  <c r="K19" i="58"/>
  <c r="K20" i="54"/>
  <c r="K19" i="53"/>
  <c r="K9" i="67"/>
  <c r="K9" i="59"/>
  <c r="K14" i="54"/>
  <c r="K13" i="56"/>
  <c r="K14" i="53"/>
  <c r="K9" i="52"/>
  <c r="K14" i="51"/>
  <c r="K14" i="56"/>
  <c r="K14" i="58"/>
  <c r="K13" i="58"/>
  <c r="K13" i="51"/>
  <c r="K13" i="54"/>
  <c r="K9" i="55"/>
  <c r="K13" i="53"/>
  <c r="K5" i="59"/>
  <c r="K8" i="56"/>
  <c r="K8" i="58"/>
  <c r="K8" i="54"/>
  <c r="K8" i="53"/>
  <c r="K8" i="51"/>
  <c r="K5" i="67"/>
  <c r="K5" i="55"/>
  <c r="K5" i="52"/>
  <c r="E32" i="58"/>
  <c r="E33" i="56"/>
  <c r="E22" i="55"/>
  <c r="E32" i="53"/>
  <c r="E22" i="59"/>
  <c r="E33" i="58"/>
  <c r="E22" i="67"/>
  <c r="E32" i="54"/>
  <c r="E32" i="56"/>
  <c r="E33" i="54"/>
  <c r="E33" i="51"/>
  <c r="E32" i="51"/>
  <c r="E33" i="53"/>
  <c r="E22" i="52"/>
  <c r="E6" i="67"/>
  <c r="E7" i="58"/>
  <c r="E6" i="55"/>
  <c r="E7" i="54"/>
  <c r="E6" i="59"/>
  <c r="E7" i="56"/>
  <c r="E6" i="51"/>
  <c r="E6" i="58"/>
  <c r="E6" i="56"/>
  <c r="E7" i="53"/>
  <c r="E6" i="54"/>
  <c r="E6" i="53"/>
  <c r="E6" i="52"/>
  <c r="E7" i="51"/>
  <c r="K29" i="32"/>
  <c r="K9" i="32"/>
  <c r="E12" i="32"/>
  <c r="E26" i="32"/>
  <c r="E6" i="3"/>
  <c r="E12" i="3"/>
  <c r="E20" i="3"/>
  <c r="E24" i="3"/>
  <c r="E26" i="3"/>
  <c r="E30" i="3"/>
  <c r="K31" i="46"/>
  <c r="E19" i="46"/>
  <c r="K6" i="46"/>
  <c r="E21" i="46"/>
  <c r="E30" i="46"/>
  <c r="E33" i="46"/>
  <c r="E6" i="28"/>
  <c r="E12" i="28"/>
  <c r="E18" i="28"/>
  <c r="E20" i="28"/>
  <c r="E26" i="28"/>
  <c r="E30" i="28"/>
  <c r="E32" i="28"/>
  <c r="E7" i="44"/>
  <c r="E12" i="44"/>
  <c r="K18" i="44"/>
  <c r="E27" i="44"/>
  <c r="K29" i="44"/>
  <c r="K7" i="44"/>
  <c r="E25" i="44"/>
  <c r="K30" i="44"/>
  <c r="K34" i="44"/>
  <c r="E6" i="45"/>
  <c r="E18" i="45"/>
  <c r="E20" i="45"/>
  <c r="E32" i="45"/>
  <c r="E32" i="64"/>
  <c r="E6" i="26"/>
  <c r="K16" i="26"/>
  <c r="E22" i="26"/>
  <c r="K25" i="26"/>
  <c r="E27" i="58"/>
  <c r="E18" i="55"/>
  <c r="E27" i="54"/>
  <c r="E26" i="53"/>
  <c r="E18" i="67"/>
  <c r="E18" i="59"/>
  <c r="E26" i="56"/>
  <c r="E27" i="53"/>
  <c r="E18" i="52"/>
  <c r="E26" i="51"/>
  <c r="E26" i="58"/>
  <c r="E26" i="54"/>
  <c r="E27" i="51"/>
  <c r="E27" i="56"/>
  <c r="E27" i="64"/>
  <c r="E19" i="56"/>
  <c r="E19" i="58"/>
  <c r="E19" i="54"/>
  <c r="E18" i="56"/>
  <c r="E18" i="54"/>
  <c r="E18" i="53"/>
  <c r="E13" i="52"/>
  <c r="E13" i="67"/>
  <c r="E13" i="55"/>
  <c r="E19" i="51"/>
  <c r="E13" i="59"/>
  <c r="E18" i="58"/>
  <c r="E18" i="51"/>
  <c r="E19" i="53"/>
  <c r="E25" i="32"/>
  <c r="K26" i="3"/>
  <c r="K30" i="46"/>
  <c r="K25" i="44"/>
  <c r="K20" i="45"/>
  <c r="K26" i="45"/>
  <c r="E13" i="26"/>
  <c r="K21" i="67"/>
  <c r="K21" i="59"/>
  <c r="K31" i="56"/>
  <c r="K31" i="58"/>
  <c r="K31" i="57"/>
  <c r="K31" i="51"/>
  <c r="K31" i="54"/>
  <c r="K21" i="52"/>
  <c r="K21" i="55"/>
  <c r="K31" i="53"/>
  <c r="E12" i="58"/>
  <c r="E10" i="55"/>
  <c r="E12" i="54"/>
  <c r="E10" i="59"/>
  <c r="E13" i="56"/>
  <c r="E13" i="58"/>
  <c r="E13" i="54"/>
  <c r="E10" i="67"/>
  <c r="E13" i="53"/>
  <c r="E12" i="56"/>
  <c r="E12" i="53"/>
  <c r="E10" i="52"/>
  <c r="E13" i="51"/>
  <c r="E12" i="51"/>
  <c r="K8" i="63"/>
  <c r="K8" i="57"/>
  <c r="K30" i="54"/>
  <c r="K29" i="54"/>
  <c r="K20" i="67"/>
  <c r="K30" i="56"/>
  <c r="K20" i="55"/>
  <c r="K30" i="53"/>
  <c r="K30" i="58"/>
  <c r="K30" i="51"/>
  <c r="K29" i="53"/>
  <c r="K29" i="58"/>
  <c r="K29" i="56"/>
  <c r="K29" i="51"/>
  <c r="K20" i="52"/>
  <c r="K20" i="59"/>
  <c r="K18" i="58"/>
  <c r="K18" i="54"/>
  <c r="K17" i="56"/>
  <c r="K12" i="55"/>
  <c r="K17" i="58"/>
  <c r="K17" i="54"/>
  <c r="K18" i="53"/>
  <c r="K18" i="51"/>
  <c r="K12" i="59"/>
  <c r="K18" i="56"/>
  <c r="K17" i="53"/>
  <c r="K12" i="52"/>
  <c r="K12" i="67"/>
  <c r="K17" i="51"/>
  <c r="K12" i="56"/>
  <c r="K12" i="58"/>
  <c r="K8" i="55"/>
  <c r="K12" i="54"/>
  <c r="K12" i="53"/>
  <c r="K12" i="51"/>
  <c r="K8" i="67"/>
  <c r="K11" i="51"/>
  <c r="K8" i="59"/>
  <c r="K11" i="58"/>
  <c r="K11" i="56"/>
  <c r="K11" i="53"/>
  <c r="K11" i="54"/>
  <c r="K8" i="52"/>
  <c r="E30" i="56"/>
  <c r="E30" i="53"/>
  <c r="E30" i="58"/>
  <c r="E31" i="54"/>
  <c r="E31" i="53"/>
  <c r="E21" i="67"/>
  <c r="E31" i="56"/>
  <c r="E30" i="51"/>
  <c r="E30" i="54"/>
  <c r="E21" i="59"/>
  <c r="E31" i="58"/>
  <c r="E21" i="55"/>
  <c r="E21" i="52"/>
  <c r="E31" i="51"/>
  <c r="E11" i="56"/>
  <c r="E9" i="52"/>
  <c r="E9" i="59"/>
  <c r="E9" i="55"/>
  <c r="E11" i="54"/>
  <c r="E9" i="67"/>
  <c r="E11" i="51"/>
  <c r="E11" i="58"/>
  <c r="E11" i="53"/>
  <c r="K22" i="32"/>
  <c r="K32" i="32"/>
  <c r="K8" i="3"/>
  <c r="K10" i="3"/>
  <c r="K8" i="46"/>
  <c r="K17" i="46"/>
  <c r="K7" i="46"/>
  <c r="E25" i="46"/>
  <c r="K6" i="28"/>
  <c r="K14" i="28"/>
  <c r="K12" i="44"/>
  <c r="K6" i="45"/>
  <c r="K12" i="45"/>
  <c r="K18" i="45"/>
  <c r="K18" i="64"/>
  <c r="E17" i="26"/>
  <c r="E13" i="63"/>
  <c r="E32" i="63"/>
  <c r="E33" i="64"/>
  <c r="K23" i="67"/>
  <c r="K23" i="59"/>
  <c r="K33" i="58"/>
  <c r="K33" i="54"/>
  <c r="K33" i="56"/>
  <c r="K23" i="55"/>
  <c r="K33" i="53"/>
  <c r="K23" i="52"/>
  <c r="K33" i="51"/>
  <c r="K19" i="59"/>
  <c r="K28" i="56"/>
  <c r="K28" i="53"/>
  <c r="K19" i="67"/>
  <c r="K28" i="51"/>
  <c r="K19" i="55"/>
  <c r="K28" i="58"/>
  <c r="K28" i="54"/>
  <c r="K19" i="52"/>
  <c r="K15" i="59"/>
  <c r="K24" i="56"/>
  <c r="K23" i="56"/>
  <c r="K24" i="58"/>
  <c r="K23" i="58"/>
  <c r="K23" i="54"/>
  <c r="K24" i="53"/>
  <c r="K24" i="51"/>
  <c r="K15" i="52"/>
  <c r="K15" i="55"/>
  <c r="K24" i="54"/>
  <c r="K15" i="67"/>
  <c r="K23" i="53"/>
  <c r="K23" i="51"/>
  <c r="K11" i="59"/>
  <c r="K16" i="58"/>
  <c r="K16" i="54"/>
  <c r="K11" i="67"/>
  <c r="K16" i="53"/>
  <c r="K11" i="52"/>
  <c r="K16" i="51"/>
  <c r="K16" i="56"/>
  <c r="K11" i="55"/>
  <c r="K7" i="67"/>
  <c r="K7" i="59"/>
  <c r="K10" i="54"/>
  <c r="K10" i="56"/>
  <c r="K10" i="58"/>
  <c r="K10" i="57"/>
  <c r="K10" i="53"/>
  <c r="K7" i="52"/>
  <c r="K10" i="51"/>
  <c r="K7" i="55"/>
  <c r="E24" i="67"/>
  <c r="K5" i="58"/>
  <c r="E24" i="55"/>
  <c r="E24" i="59"/>
  <c r="E35" i="54"/>
  <c r="K5" i="54"/>
  <c r="E35" i="53"/>
  <c r="E35" i="58"/>
  <c r="K5" i="56"/>
  <c r="E24" i="52"/>
  <c r="E35" i="51"/>
  <c r="K5" i="51"/>
  <c r="E35" i="56"/>
  <c r="K5" i="53"/>
  <c r="E20" i="67"/>
  <c r="E29" i="58"/>
  <c r="E20" i="55"/>
  <c r="E20" i="59"/>
  <c r="E29" i="53"/>
  <c r="E20" i="52"/>
  <c r="E29" i="56"/>
  <c r="E29" i="54"/>
  <c r="E29" i="51"/>
  <c r="E16" i="55"/>
  <c r="E24" i="53"/>
  <c r="E16" i="59"/>
  <c r="E24" i="56"/>
  <c r="E24" i="58"/>
  <c r="E24" i="54"/>
  <c r="E16" i="52"/>
  <c r="E24" i="51"/>
  <c r="E16" i="67"/>
  <c r="E12" i="67"/>
  <c r="E17" i="56"/>
  <c r="E12" i="55"/>
  <c r="E12" i="59"/>
  <c r="E17" i="58"/>
  <c r="E17" i="54"/>
  <c r="E17" i="53"/>
  <c r="E16" i="54"/>
  <c r="E17" i="51"/>
  <c r="E16" i="51"/>
  <c r="E12" i="52"/>
  <c r="E16" i="58"/>
  <c r="E16" i="56"/>
  <c r="E16" i="53"/>
  <c r="E10" i="56"/>
  <c r="E8" i="55"/>
  <c r="E8" i="67"/>
  <c r="E8" i="59"/>
  <c r="E10" i="58"/>
  <c r="E10" i="54"/>
  <c r="E10" i="51"/>
  <c r="E10" i="53"/>
  <c r="E8" i="52"/>
  <c r="E27" i="32"/>
  <c r="K5" i="32"/>
  <c r="E8" i="32"/>
  <c r="K10" i="32"/>
  <c r="E13" i="32"/>
  <c r="E15" i="32"/>
  <c r="K17" i="32"/>
  <c r="E22" i="32"/>
  <c r="K25" i="32"/>
  <c r="K31" i="32"/>
  <c r="K11" i="32"/>
  <c r="E20" i="32"/>
  <c r="E23" i="32"/>
  <c r="E29" i="32"/>
  <c r="E33" i="32"/>
  <c r="E5" i="3"/>
  <c r="E7" i="3"/>
  <c r="E9" i="3"/>
  <c r="E11" i="3"/>
  <c r="E13" i="3"/>
  <c r="E15" i="3"/>
  <c r="E17" i="3"/>
  <c r="E19" i="3"/>
  <c r="E21" i="3"/>
  <c r="E23" i="3"/>
  <c r="E25" i="3"/>
  <c r="E27" i="3"/>
  <c r="E29" i="3"/>
  <c r="E31" i="3"/>
  <c r="E33" i="3"/>
  <c r="E28" i="46"/>
  <c r="E6" i="46"/>
  <c r="E9" i="46"/>
  <c r="K11" i="46"/>
  <c r="K13" i="46"/>
  <c r="E16" i="46"/>
  <c r="E18" i="46"/>
  <c r="K20" i="46"/>
  <c r="E26" i="46"/>
  <c r="K29" i="46"/>
  <c r="K14" i="46"/>
  <c r="K22" i="46"/>
  <c r="K25" i="46"/>
  <c r="E31" i="46"/>
  <c r="E35" i="46"/>
  <c r="E5" i="28"/>
  <c r="E7" i="28"/>
  <c r="E9" i="28"/>
  <c r="E11" i="28"/>
  <c r="E13" i="28"/>
  <c r="E15" i="28"/>
  <c r="E17" i="28"/>
  <c r="E19" i="28"/>
  <c r="E21" i="28"/>
  <c r="E23" i="28"/>
  <c r="E25" i="28"/>
  <c r="E27" i="28"/>
  <c r="E29" i="28"/>
  <c r="E31" i="28"/>
  <c r="E33" i="28"/>
  <c r="E35" i="28"/>
  <c r="K31" i="44"/>
  <c r="K8" i="44"/>
  <c r="E11" i="44"/>
  <c r="E13" i="44"/>
  <c r="K15" i="44"/>
  <c r="K17" i="44"/>
  <c r="K19" i="44"/>
  <c r="E24" i="44"/>
  <c r="K28" i="44"/>
  <c r="K33" i="44"/>
  <c r="K5" i="44"/>
  <c r="E20" i="44"/>
  <c r="E23" i="44"/>
  <c r="K26" i="44"/>
  <c r="E32" i="44"/>
  <c r="K35" i="44"/>
  <c r="E5" i="45"/>
  <c r="E7" i="45"/>
  <c r="E9" i="45"/>
  <c r="E11" i="45"/>
  <c r="E13" i="45"/>
  <c r="E15" i="45"/>
  <c r="E17" i="45"/>
  <c r="E19" i="45"/>
  <c r="E21" i="45"/>
  <c r="E23" i="45"/>
  <c r="E25" i="45"/>
  <c r="E27" i="45"/>
  <c r="E29" i="45"/>
  <c r="E31" i="45"/>
  <c r="E33" i="45"/>
  <c r="E35" i="45"/>
  <c r="E28" i="63"/>
  <c r="K6" i="63"/>
  <c r="E8" i="64"/>
  <c r="K12" i="64"/>
  <c r="K20" i="64"/>
  <c r="E26" i="64"/>
  <c r="E29" i="64"/>
  <c r="K35" i="64"/>
  <c r="K7" i="26"/>
  <c r="K22" i="26"/>
  <c r="E7" i="26"/>
  <c r="K9" i="26"/>
  <c r="K11" i="26"/>
  <c r="K13" i="26"/>
  <c r="E18" i="26"/>
  <c r="E23" i="26"/>
  <c r="E14" i="26"/>
  <c r="K17" i="26"/>
  <c r="K24" i="26"/>
  <c r="K5" i="57"/>
  <c r="E31" i="57"/>
  <c r="E21" i="57"/>
  <c r="K30" i="57"/>
  <c r="K22" i="57"/>
  <c r="K14" i="57"/>
  <c r="K24" i="57"/>
  <c r="K45" i="57"/>
  <c r="K47" i="57"/>
  <c r="E30" i="57"/>
  <c r="E20" i="57"/>
  <c r="E35" i="57"/>
  <c r="E33" i="57"/>
  <c r="K7" i="57"/>
  <c r="E23" i="57"/>
  <c r="K46" i="57"/>
  <c r="K48" i="57"/>
  <c r="K26" i="57"/>
  <c r="K35" i="57"/>
  <c r="E22" i="57"/>
  <c r="K6" i="57"/>
  <c r="E32" i="57"/>
  <c r="K41" i="57"/>
  <c r="K43" i="57"/>
  <c r="K52" i="57"/>
  <c r="K25" i="57"/>
  <c r="K34" i="57"/>
  <c r="K49" i="57"/>
  <c r="K29" i="57"/>
  <c r="K23" i="57"/>
  <c r="K21" i="57"/>
  <c r="K13" i="57"/>
  <c r="E27" i="57"/>
  <c r="E19" i="57"/>
  <c r="E17" i="57"/>
  <c r="E9" i="57"/>
  <c r="E15" i="57"/>
  <c r="E13" i="57"/>
  <c r="E7" i="57"/>
  <c r="E44" i="57"/>
  <c r="E10" i="57"/>
  <c r="K54" i="57"/>
  <c r="K51" i="57"/>
  <c r="K28" i="57"/>
  <c r="K55" i="57"/>
  <c r="E55" i="57"/>
  <c r="E56" i="57"/>
  <c r="E54" i="57"/>
  <c r="E26" i="57"/>
  <c r="E18" i="57"/>
  <c r="E16" i="57"/>
  <c r="E8" i="57"/>
  <c r="E47" i="57"/>
  <c r="E43" i="57"/>
  <c r="E29" i="57"/>
  <c r="K40" i="57"/>
  <c r="K56" i="57"/>
  <c r="E34" i="57"/>
  <c r="K19" i="57"/>
  <c r="K17" i="57"/>
  <c r="K11" i="57"/>
  <c r="K44" i="57"/>
  <c r="E45" i="57"/>
  <c r="E11" i="57"/>
  <c r="K20" i="57"/>
  <c r="K18" i="57"/>
  <c r="K12" i="57"/>
  <c r="E46" i="57"/>
  <c r="E42" i="57"/>
  <c r="E14" i="57"/>
  <c r="E12" i="57"/>
  <c r="E6" i="57"/>
  <c r="E53" i="57"/>
  <c r="K42" i="57"/>
  <c r="K30" i="64"/>
  <c r="K51" i="64"/>
  <c r="K52" i="64"/>
  <c r="E23" i="64"/>
  <c r="K34" i="64"/>
  <c r="K47" i="64"/>
  <c r="K24" i="64"/>
  <c r="E30" i="64"/>
  <c r="E35" i="64"/>
  <c r="K42" i="64"/>
  <c r="K5" i="64"/>
  <c r="K14" i="64"/>
  <c r="E7" i="64"/>
  <c r="E9" i="64"/>
  <c r="E13" i="64"/>
  <c r="E17" i="64"/>
  <c r="E19" i="64"/>
  <c r="E53" i="64"/>
  <c r="K11" i="64"/>
  <c r="K13" i="64"/>
  <c r="K17" i="64"/>
  <c r="K19" i="64"/>
  <c r="K21" i="64"/>
  <c r="K23" i="64"/>
  <c r="E6" i="64"/>
  <c r="E10" i="64"/>
  <c r="E12" i="64"/>
  <c r="E14" i="64"/>
  <c r="E34" i="64"/>
  <c r="E42" i="64"/>
  <c r="E44" i="64"/>
  <c r="E46" i="64"/>
  <c r="K7" i="63"/>
  <c r="K30" i="63"/>
  <c r="K34" i="63"/>
  <c r="K52" i="63"/>
  <c r="K14" i="63"/>
  <c r="K22" i="63"/>
  <c r="E31" i="63"/>
  <c r="E35" i="63"/>
  <c r="K45" i="63"/>
  <c r="K48" i="63"/>
  <c r="E20" i="63"/>
  <c r="E23" i="63"/>
  <c r="K26" i="63"/>
  <c r="E6" i="63"/>
  <c r="E9" i="63"/>
  <c r="K11" i="63"/>
  <c r="K13" i="63"/>
  <c r="E16" i="63"/>
  <c r="E18" i="63"/>
  <c r="K20" i="63"/>
  <c r="E26" i="63"/>
  <c r="K29" i="63"/>
  <c r="E43" i="63"/>
  <c r="E47" i="63"/>
  <c r="K54" i="63"/>
  <c r="K56" i="63"/>
  <c r="K51" i="63"/>
  <c r="E7" i="63"/>
  <c r="E12" i="63"/>
  <c r="E14" i="63"/>
  <c r="K18" i="63"/>
  <c r="K21" i="63"/>
  <c r="E27" i="63"/>
  <c r="E44" i="63"/>
  <c r="E55" i="63"/>
  <c r="K44" i="63"/>
  <c r="E8" i="63"/>
  <c r="E15" i="63"/>
  <c r="E17" i="63"/>
  <c r="E45" i="63"/>
  <c r="E53" i="63"/>
  <c r="K55" i="63"/>
  <c r="K17" i="63"/>
  <c r="E42" i="63"/>
  <c r="E46" i="63"/>
  <c r="E54" i="63"/>
</calcChain>
</file>

<file path=xl/sharedStrings.xml><?xml version="1.0" encoding="utf-8"?>
<sst xmlns="http://schemas.openxmlformats.org/spreadsheetml/2006/main" count="11806" uniqueCount="1225">
  <si>
    <t xml:space="preserve">№ 1 </t>
  </si>
  <si>
    <t>Amore Classic</t>
  </si>
  <si>
    <t>№ 2</t>
  </si>
  <si>
    <t>№ 3</t>
  </si>
  <si>
    <t>№ 4</t>
  </si>
  <si>
    <t>№ 5</t>
  </si>
  <si>
    <t>№ 6</t>
  </si>
  <si>
    <t xml:space="preserve">верх </t>
  </si>
  <si>
    <t>№ 7</t>
  </si>
  <si>
    <t>№ 8</t>
  </si>
  <si>
    <t>№ 9</t>
  </si>
  <si>
    <t>№ 10</t>
  </si>
  <si>
    <t>№ 11</t>
  </si>
  <si>
    <t>№ 12</t>
  </si>
  <si>
    <t>№ 13</t>
  </si>
  <si>
    <t>№ 14</t>
  </si>
  <si>
    <t>№ 15</t>
  </si>
  <si>
    <t>№ 15*R</t>
  </si>
  <si>
    <t>№ 41</t>
  </si>
  <si>
    <t>№ 42</t>
  </si>
  <si>
    <t>№ 43</t>
  </si>
  <si>
    <t>№ 44</t>
  </si>
  <si>
    <t>№ 45</t>
  </si>
  <si>
    <t>№ 46</t>
  </si>
  <si>
    <t>№ 47</t>
  </si>
  <si>
    <t>№ 48</t>
  </si>
  <si>
    <t>№ 49</t>
  </si>
  <si>
    <t>№ 52</t>
  </si>
  <si>
    <t>№ 53</t>
  </si>
  <si>
    <t>№ 54</t>
  </si>
  <si>
    <t>№ 55</t>
  </si>
  <si>
    <t>№ 56*R</t>
  </si>
  <si>
    <t>Модуль</t>
  </si>
  <si>
    <t>розмір</t>
  </si>
  <si>
    <t>Ціна</t>
  </si>
  <si>
    <r>
      <t>Прайс "</t>
    </r>
    <r>
      <rPr>
        <b/>
        <sz val="18"/>
        <color theme="1"/>
        <rFont val="Segoe Print"/>
        <charset val="204"/>
      </rPr>
      <t>Amore Classic</t>
    </r>
    <r>
      <rPr>
        <sz val="18"/>
        <color theme="1"/>
        <rFont val="Calibri"/>
        <family val="2"/>
        <charset val="204"/>
        <scheme val="minor"/>
      </rPr>
      <t>"</t>
    </r>
  </si>
  <si>
    <t>№ 1</t>
  </si>
  <si>
    <t>200*720</t>
  </si>
  <si>
    <t>200*820</t>
  </si>
  <si>
    <t>300*720</t>
  </si>
  <si>
    <t>400*720</t>
  </si>
  <si>
    <t>450*720</t>
  </si>
  <si>
    <t>500*720</t>
  </si>
  <si>
    <t>600*720</t>
  </si>
  <si>
    <t>800*720</t>
  </si>
  <si>
    <t>600*360</t>
  </si>
  <si>
    <t>800*360</t>
  </si>
  <si>
    <t>500*406</t>
  </si>
  <si>
    <t>600*406</t>
  </si>
  <si>
    <t>200*920</t>
  </si>
  <si>
    <t>300*920</t>
  </si>
  <si>
    <t>400*920</t>
  </si>
  <si>
    <t>450*920</t>
  </si>
  <si>
    <t>500*920</t>
  </si>
  <si>
    <t>600*920</t>
  </si>
  <si>
    <t>800*920</t>
  </si>
  <si>
    <t>№ 16</t>
  </si>
  <si>
    <t>№ 17</t>
  </si>
  <si>
    <t>№ 18</t>
  </si>
  <si>
    <t>№ 20</t>
  </si>
  <si>
    <t>№ 22</t>
  </si>
  <si>
    <t>№ 23</t>
  </si>
  <si>
    <t>№ 26</t>
  </si>
  <si>
    <t>№ 27</t>
  </si>
  <si>
    <t>№ 30</t>
  </si>
  <si>
    <t>№ 31</t>
  </si>
  <si>
    <t>№ 32</t>
  </si>
  <si>
    <t>№ 34</t>
  </si>
  <si>
    <t>№ 37</t>
  </si>
  <si>
    <t>300*820</t>
  </si>
  <si>
    <t>400*820</t>
  </si>
  <si>
    <t>450*820</t>
  </si>
  <si>
    <t>500*820</t>
  </si>
  <si>
    <t>600*820</t>
  </si>
  <si>
    <t>800*820</t>
  </si>
  <si>
    <t>600*1070</t>
  </si>
  <si>
    <t>№ 21</t>
  </si>
  <si>
    <t>низ</t>
  </si>
  <si>
    <t>№ 1 +</t>
  </si>
  <si>
    <t>№ 17*R</t>
  </si>
  <si>
    <t>низ карго</t>
  </si>
  <si>
    <t xml:space="preserve">низ  </t>
  </si>
  <si>
    <t>№ 40</t>
  </si>
  <si>
    <t>50*720</t>
  </si>
  <si>
    <t>50*920</t>
  </si>
  <si>
    <t>№ 38</t>
  </si>
  <si>
    <t>600*620</t>
  </si>
  <si>
    <t>ф. 200*720</t>
  </si>
  <si>
    <t>ф. 200*720 петлі</t>
  </si>
  <si>
    <t>ф. 270*720</t>
  </si>
  <si>
    <t>ф. 200*920 петлі</t>
  </si>
  <si>
    <t>ф. 300*570</t>
  </si>
  <si>
    <t>ф. 300*720</t>
  </si>
  <si>
    <t>ф. 300*920</t>
  </si>
  <si>
    <t>ф. 400*570</t>
  </si>
  <si>
    <t>ф. 400*720</t>
  </si>
  <si>
    <t>ф. 400*920</t>
  </si>
  <si>
    <t>ф. 450*720</t>
  </si>
  <si>
    <t>ф. 450*920</t>
  </si>
  <si>
    <t>ф. 50*720</t>
  </si>
  <si>
    <t>ф. 50*920</t>
  </si>
  <si>
    <t>ф. 500*570</t>
  </si>
  <si>
    <t>ф. 500*406</t>
  </si>
  <si>
    <t>ф. 500*720</t>
  </si>
  <si>
    <t>ф. 500*920</t>
  </si>
  <si>
    <t>ф. 600*110</t>
  </si>
  <si>
    <t>ф. 600*140</t>
  </si>
  <si>
    <t>ф. 600*360</t>
  </si>
  <si>
    <t>ф. 600*360 д</t>
  </si>
  <si>
    <t>ф. 600*406</t>
  </si>
  <si>
    <t>ф. 600*720</t>
  </si>
  <si>
    <t>ф. 600*920</t>
  </si>
  <si>
    <t>ф. 800*140</t>
  </si>
  <si>
    <t>ф. 800*360</t>
  </si>
  <si>
    <t>ф. ш 300(1+1)</t>
  </si>
  <si>
    <t>ф. ш 300(1+2)</t>
  </si>
  <si>
    <t>ф. ш 400(1+1)</t>
  </si>
  <si>
    <t>ф. ш 400(1+2)</t>
  </si>
  <si>
    <t>Вітрина</t>
  </si>
  <si>
    <t>ф. 300*720 вітрина</t>
  </si>
  <si>
    <t>ф. 300*920 вітрина</t>
  </si>
  <si>
    <t>ф. 400*920 вітрина</t>
  </si>
  <si>
    <t>ф. 800*360 вітрина</t>
  </si>
  <si>
    <t>ф. 600*360 вітрина</t>
  </si>
  <si>
    <t>ф. 400*720 вітрина</t>
  </si>
  <si>
    <t>Додатково</t>
  </si>
  <si>
    <t>Стільниця 1 м 38 мм</t>
  </si>
  <si>
    <t>Плінтус</t>
  </si>
  <si>
    <t>Пристінний борт</t>
  </si>
  <si>
    <t>90гр. 38 мм</t>
  </si>
  <si>
    <t>прямий 38 мм</t>
  </si>
  <si>
    <t>Сушка 600</t>
  </si>
  <si>
    <t>Сушка 800</t>
  </si>
  <si>
    <t>Шина монтажна</t>
  </si>
  <si>
    <t xml:space="preserve">                  Верхні модулі:</t>
  </si>
  <si>
    <t xml:space="preserve">               Нижні модулі:</t>
  </si>
  <si>
    <t>"Amore Classic"</t>
  </si>
  <si>
    <t>№ 19</t>
  </si>
  <si>
    <t>№ 28</t>
  </si>
  <si>
    <t>№ 29</t>
  </si>
  <si>
    <t>№ 37*R</t>
  </si>
  <si>
    <t>300*820*550</t>
  </si>
  <si>
    <t>низ уні</t>
  </si>
  <si>
    <t>низ  мийка</t>
  </si>
  <si>
    <t>низ пенал</t>
  </si>
  <si>
    <t>низ полки</t>
  </si>
  <si>
    <t>Верх*</t>
  </si>
  <si>
    <t>Низ*</t>
  </si>
  <si>
    <t>ф. ш 600*300(1+1)</t>
  </si>
  <si>
    <t>ф. ш 800*300(1+1)</t>
  </si>
  <si>
    <t>Фасад*</t>
  </si>
  <si>
    <r>
      <t>* Кольорова гама фасадів "</t>
    </r>
    <r>
      <rPr>
        <b/>
        <sz val="12"/>
        <color theme="1"/>
        <rFont val="Segoe Print"/>
        <charset val="204"/>
      </rPr>
      <t>Amore Classic</t>
    </r>
    <r>
      <rPr>
        <b/>
        <i/>
        <sz val="12"/>
        <color theme="1"/>
        <rFont val="Calibri"/>
        <family val="2"/>
        <charset val="204"/>
        <scheme val="minor"/>
      </rPr>
      <t>"</t>
    </r>
  </si>
  <si>
    <t>хром REJS</t>
  </si>
  <si>
    <t>Петля накладна</t>
  </si>
  <si>
    <t>ф. 720(1+1) уні</t>
  </si>
  <si>
    <t>фасад</t>
  </si>
  <si>
    <t>Верх* корпус</t>
  </si>
  <si>
    <t>фурнітура</t>
  </si>
  <si>
    <r>
      <t xml:space="preserve">№ 30      </t>
    </r>
    <r>
      <rPr>
        <i/>
        <sz val="9"/>
        <color theme="1"/>
        <rFont val="Calibri"/>
        <family val="2"/>
        <charset val="204"/>
        <scheme val="minor"/>
      </rPr>
      <t>(50*720)</t>
    </r>
  </si>
  <si>
    <r>
      <t xml:space="preserve">№ 40      </t>
    </r>
    <r>
      <rPr>
        <i/>
        <sz val="9"/>
        <color theme="1"/>
        <rFont val="Calibri"/>
        <family val="2"/>
        <charset val="204"/>
        <scheme val="minor"/>
      </rPr>
      <t>(50*920)</t>
    </r>
  </si>
  <si>
    <r>
      <t xml:space="preserve">№ 41     </t>
    </r>
    <r>
      <rPr>
        <i/>
        <sz val="9"/>
        <color theme="1"/>
        <rFont val="Calibri"/>
        <family val="2"/>
        <charset val="204"/>
        <scheme val="minor"/>
      </rPr>
      <t>(200*920)</t>
    </r>
  </si>
  <si>
    <r>
      <t xml:space="preserve">№ 42     </t>
    </r>
    <r>
      <rPr>
        <i/>
        <sz val="9"/>
        <color theme="1"/>
        <rFont val="Calibri"/>
        <family val="2"/>
        <charset val="204"/>
        <scheme val="minor"/>
      </rPr>
      <t>(300*920)</t>
    </r>
  </si>
  <si>
    <r>
      <t xml:space="preserve">№ 43     </t>
    </r>
    <r>
      <rPr>
        <i/>
        <sz val="9"/>
        <color theme="1"/>
        <rFont val="Calibri"/>
        <family val="2"/>
        <charset val="204"/>
        <scheme val="minor"/>
      </rPr>
      <t>(400*920)</t>
    </r>
  </si>
  <si>
    <r>
      <t xml:space="preserve">№ 44     </t>
    </r>
    <r>
      <rPr>
        <i/>
        <sz val="9"/>
        <color theme="1"/>
        <rFont val="Calibri"/>
        <family val="2"/>
        <charset val="204"/>
        <scheme val="minor"/>
      </rPr>
      <t>(450*920)</t>
    </r>
  </si>
  <si>
    <r>
      <t xml:space="preserve">№ 45     </t>
    </r>
    <r>
      <rPr>
        <i/>
        <sz val="9"/>
        <color theme="1"/>
        <rFont val="Calibri"/>
        <family val="2"/>
        <charset val="204"/>
        <scheme val="minor"/>
      </rPr>
      <t>(500*920)</t>
    </r>
  </si>
  <si>
    <r>
      <t xml:space="preserve">№ 46     </t>
    </r>
    <r>
      <rPr>
        <i/>
        <sz val="9"/>
        <color theme="1"/>
        <rFont val="Calibri"/>
        <family val="2"/>
        <charset val="204"/>
        <scheme val="minor"/>
      </rPr>
      <t>(600*920)</t>
    </r>
  </si>
  <si>
    <r>
      <t xml:space="preserve">№ 47     </t>
    </r>
    <r>
      <rPr>
        <i/>
        <sz val="9"/>
        <color theme="1"/>
        <rFont val="Calibri"/>
        <family val="2"/>
        <charset val="204"/>
        <scheme val="minor"/>
      </rPr>
      <t>(600*920)</t>
    </r>
  </si>
  <si>
    <r>
      <t xml:space="preserve">№ 48     </t>
    </r>
    <r>
      <rPr>
        <i/>
        <sz val="9"/>
        <color theme="1"/>
        <rFont val="Calibri"/>
        <family val="2"/>
        <charset val="204"/>
        <scheme val="minor"/>
      </rPr>
      <t>(800*920)</t>
    </r>
  </si>
  <si>
    <r>
      <t xml:space="preserve">№ 49     </t>
    </r>
    <r>
      <rPr>
        <i/>
        <sz val="9"/>
        <color theme="1"/>
        <rFont val="Calibri"/>
        <family val="2"/>
        <charset val="204"/>
        <scheme val="minor"/>
      </rPr>
      <t>(800*920)</t>
    </r>
  </si>
  <si>
    <t>-</t>
  </si>
  <si>
    <t>сушка 600</t>
  </si>
  <si>
    <t>сушка 800</t>
  </si>
  <si>
    <t xml:space="preserve">кіл-ть </t>
  </si>
  <si>
    <t>шт</t>
  </si>
  <si>
    <t>ручка</t>
  </si>
  <si>
    <t>Низ* корпус</t>
  </si>
  <si>
    <r>
      <t xml:space="preserve">№ 32     </t>
    </r>
    <r>
      <rPr>
        <i/>
        <sz val="9"/>
        <color theme="1"/>
        <rFont val="Calibri"/>
        <family val="2"/>
        <charset val="204"/>
        <scheme val="minor"/>
      </rPr>
      <t>(600*1070)</t>
    </r>
  </si>
  <si>
    <r>
      <t xml:space="preserve">№ 1         </t>
    </r>
    <r>
      <rPr>
        <i/>
        <sz val="9"/>
        <color theme="1"/>
        <rFont val="Calibri"/>
        <family val="2"/>
        <charset val="204"/>
        <scheme val="minor"/>
      </rPr>
      <t>(200*820)</t>
    </r>
  </si>
  <si>
    <r>
      <t xml:space="preserve">№ 2         </t>
    </r>
    <r>
      <rPr>
        <i/>
        <sz val="9"/>
        <color theme="1"/>
        <rFont val="Calibri"/>
        <family val="2"/>
        <charset val="204"/>
        <scheme val="minor"/>
      </rPr>
      <t>(300*820)</t>
    </r>
  </si>
  <si>
    <r>
      <t xml:space="preserve">№ 3         </t>
    </r>
    <r>
      <rPr>
        <i/>
        <sz val="9"/>
        <color theme="1"/>
        <rFont val="Calibri"/>
        <family val="2"/>
        <charset val="204"/>
        <scheme val="minor"/>
      </rPr>
      <t>(400*820)</t>
    </r>
  </si>
  <si>
    <r>
      <t xml:space="preserve">№ 4         </t>
    </r>
    <r>
      <rPr>
        <i/>
        <sz val="9"/>
        <color theme="1"/>
        <rFont val="Calibri"/>
        <family val="2"/>
        <charset val="204"/>
        <scheme val="minor"/>
      </rPr>
      <t>(450*820)</t>
    </r>
  </si>
  <si>
    <r>
      <t xml:space="preserve">№ 5         </t>
    </r>
    <r>
      <rPr>
        <i/>
        <sz val="9"/>
        <color theme="1"/>
        <rFont val="Calibri"/>
        <family val="2"/>
        <charset val="204"/>
        <scheme val="minor"/>
      </rPr>
      <t>(500*820)</t>
    </r>
  </si>
  <si>
    <r>
      <t xml:space="preserve">№ 6  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</si>
  <si>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7         </t>
    </r>
    <r>
      <rPr>
        <i/>
        <sz val="9"/>
        <color theme="1"/>
        <rFont val="Calibri"/>
        <family val="2"/>
        <charset val="204"/>
        <scheme val="minor"/>
      </rPr>
      <t>(800*820)</t>
    </r>
  </si>
  <si>
    <r>
      <t xml:space="preserve">№ 8         </t>
    </r>
    <r>
      <rPr>
        <i/>
        <sz val="9"/>
        <color theme="1"/>
        <rFont val="Calibri"/>
        <family val="2"/>
        <charset val="204"/>
        <scheme val="minor"/>
      </rPr>
      <t>(300*820)</t>
    </r>
  </si>
  <si>
    <r>
      <t xml:space="preserve">№ 9         </t>
    </r>
    <r>
      <rPr>
        <i/>
        <sz val="9"/>
        <color theme="1"/>
        <rFont val="Calibri"/>
        <family val="2"/>
        <charset val="204"/>
        <scheme val="minor"/>
      </rPr>
      <t>(400*820)</t>
    </r>
  </si>
  <si>
    <r>
      <t xml:space="preserve">№ 10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</si>
  <si>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11       </t>
    </r>
    <r>
      <rPr>
        <i/>
        <sz val="9"/>
        <color theme="1"/>
        <rFont val="Calibri"/>
        <family val="2"/>
        <charset val="204"/>
        <scheme val="minor"/>
      </rPr>
      <t>(800*820)</t>
    </r>
  </si>
  <si>
    <r>
      <t xml:space="preserve">№ 12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</si>
  <si>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13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</si>
  <si>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14       </t>
    </r>
    <r>
      <rPr>
        <i/>
        <sz val="9"/>
        <color theme="1"/>
        <rFont val="Calibri"/>
        <family val="2"/>
        <charset val="204"/>
        <scheme val="minor"/>
      </rPr>
      <t>(800*820)</t>
    </r>
  </si>
  <si>
    <r>
      <t xml:space="preserve">№ 15       </t>
    </r>
    <r>
      <rPr>
        <i/>
        <sz val="9"/>
        <color theme="1"/>
        <rFont val="Calibri"/>
        <family val="2"/>
        <charset val="204"/>
        <scheme val="minor"/>
      </rPr>
      <t>(880*820)</t>
    </r>
  </si>
  <si>
    <r>
      <t xml:space="preserve">№ 16       </t>
    </r>
    <r>
      <rPr>
        <i/>
        <sz val="9"/>
        <color theme="1"/>
        <rFont val="Calibri"/>
        <family val="2"/>
        <charset val="204"/>
        <scheme val="minor"/>
      </rPr>
      <t>(880*820)</t>
    </r>
  </si>
  <si>
    <r>
      <t xml:space="preserve">№ 22       </t>
    </r>
    <r>
      <rPr>
        <i/>
        <sz val="9"/>
        <color theme="1"/>
        <rFont val="Calibri"/>
        <family val="2"/>
        <charset val="204"/>
        <scheme val="minor"/>
      </rPr>
      <t>(300*820)</t>
    </r>
  </si>
  <si>
    <r>
      <t xml:space="preserve">№ 23       </t>
    </r>
    <r>
      <rPr>
        <i/>
        <sz val="9"/>
        <color theme="1"/>
        <rFont val="Calibri"/>
        <family val="2"/>
        <charset val="204"/>
        <scheme val="minor"/>
      </rPr>
      <t>(400*820)</t>
    </r>
  </si>
  <si>
    <r>
      <t xml:space="preserve">№ 26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</si>
  <si>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27       </t>
    </r>
    <r>
      <rPr>
        <i/>
        <sz val="9"/>
        <color theme="1"/>
        <rFont val="Calibri"/>
        <family val="2"/>
        <charset val="204"/>
        <scheme val="minor"/>
      </rPr>
      <t>(800*820)</t>
    </r>
  </si>
  <si>
    <r>
      <t xml:space="preserve">№ 28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</si>
  <si>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29       </t>
    </r>
    <r>
      <rPr>
        <i/>
        <sz val="9"/>
        <color theme="1"/>
        <rFont val="Calibri"/>
        <family val="2"/>
        <charset val="204"/>
        <scheme val="minor"/>
      </rPr>
      <t>(800*820)</t>
    </r>
  </si>
  <si>
    <r>
      <t xml:space="preserve">№ 30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</si>
  <si>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31       </t>
    </r>
    <r>
      <rPr>
        <i/>
        <sz val="9"/>
        <color theme="1"/>
        <rFont val="Calibri"/>
        <family val="2"/>
        <charset val="204"/>
        <scheme val="minor"/>
      </rPr>
      <t>(800*820)</t>
    </r>
  </si>
  <si>
    <r>
      <t xml:space="preserve">№ 38       </t>
    </r>
    <r>
      <rPr>
        <i/>
        <sz val="9"/>
        <color theme="1"/>
        <rFont val="Calibri"/>
        <family val="2"/>
        <charset val="204"/>
        <scheme val="minor"/>
      </rPr>
      <t>(600*620)</t>
    </r>
  </si>
  <si>
    <r>
      <t xml:space="preserve">№ 1        </t>
    </r>
    <r>
      <rPr>
        <i/>
        <sz val="9"/>
        <color theme="1"/>
        <rFont val="Calibri"/>
        <family val="2"/>
        <charset val="204"/>
        <scheme val="minor"/>
      </rPr>
      <t>(200*720)</t>
    </r>
  </si>
  <si>
    <r>
      <t xml:space="preserve">№ 2        </t>
    </r>
    <r>
      <rPr>
        <i/>
        <sz val="9"/>
        <color theme="1"/>
        <rFont val="Calibri"/>
        <family val="2"/>
        <charset val="204"/>
        <scheme val="minor"/>
      </rPr>
      <t>(300*720)</t>
    </r>
  </si>
  <si>
    <r>
      <t xml:space="preserve">№ 3        </t>
    </r>
    <r>
      <rPr>
        <i/>
        <sz val="9"/>
        <color theme="1"/>
        <rFont val="Calibri"/>
        <family val="2"/>
        <charset val="204"/>
        <scheme val="minor"/>
      </rPr>
      <t>(400*720)</t>
    </r>
  </si>
  <si>
    <r>
      <t xml:space="preserve">№ 4        </t>
    </r>
    <r>
      <rPr>
        <i/>
        <sz val="9"/>
        <color theme="1"/>
        <rFont val="Calibri"/>
        <family val="2"/>
        <charset val="204"/>
        <scheme val="minor"/>
      </rPr>
      <t>(450*720)</t>
    </r>
  </si>
  <si>
    <r>
      <t xml:space="preserve">№ 5        </t>
    </r>
    <r>
      <rPr>
        <i/>
        <sz val="9"/>
        <color theme="1"/>
        <rFont val="Calibri"/>
        <family val="2"/>
        <charset val="204"/>
        <scheme val="minor"/>
      </rPr>
      <t>(500*720)</t>
    </r>
  </si>
  <si>
    <r>
      <t xml:space="preserve">№ 6        </t>
    </r>
    <r>
      <rPr>
        <i/>
        <sz val="9"/>
        <color theme="1"/>
        <rFont val="Calibri"/>
        <family val="2"/>
        <charset val="204"/>
        <scheme val="minor"/>
      </rPr>
      <t>(600*720)</t>
    </r>
  </si>
  <si>
    <r>
      <t xml:space="preserve">№ 7        </t>
    </r>
    <r>
      <rPr>
        <i/>
        <sz val="9"/>
        <color theme="1"/>
        <rFont val="Calibri"/>
        <family val="2"/>
        <charset val="204"/>
        <scheme val="minor"/>
      </rPr>
      <t>(600*720)</t>
    </r>
  </si>
  <si>
    <r>
      <t xml:space="preserve">№ 8        </t>
    </r>
    <r>
      <rPr>
        <i/>
        <sz val="9"/>
        <color theme="1"/>
        <rFont val="Calibri"/>
        <family val="2"/>
        <charset val="204"/>
        <scheme val="minor"/>
      </rPr>
      <t>(800*720)</t>
    </r>
  </si>
  <si>
    <r>
      <t xml:space="preserve">№ 9        </t>
    </r>
    <r>
      <rPr>
        <i/>
        <sz val="9"/>
        <color theme="1"/>
        <rFont val="Calibri"/>
        <family val="2"/>
        <charset val="204"/>
        <scheme val="minor"/>
      </rPr>
      <t>(800*720)</t>
    </r>
  </si>
  <si>
    <r>
      <t xml:space="preserve">№ 10      </t>
    </r>
    <r>
      <rPr>
        <i/>
        <sz val="9"/>
        <color theme="1"/>
        <rFont val="Calibri"/>
        <family val="2"/>
        <charset val="204"/>
        <scheme val="minor"/>
      </rPr>
      <t>(600*360)</t>
    </r>
  </si>
  <si>
    <r>
      <t xml:space="preserve">№ 11      </t>
    </r>
    <r>
      <rPr>
        <i/>
        <sz val="9"/>
        <color theme="1"/>
        <rFont val="Calibri"/>
        <family val="2"/>
        <charset val="204"/>
        <scheme val="minor"/>
      </rPr>
      <t>(800*360)</t>
    </r>
  </si>
  <si>
    <r>
      <t xml:space="preserve">№ 12      </t>
    </r>
    <r>
      <rPr>
        <i/>
        <sz val="9"/>
        <color theme="1"/>
        <rFont val="Calibri"/>
        <family val="2"/>
        <charset val="204"/>
        <scheme val="minor"/>
      </rPr>
      <t>(500*406)</t>
    </r>
  </si>
  <si>
    <r>
      <t xml:space="preserve">№ 13      </t>
    </r>
    <r>
      <rPr>
        <i/>
        <sz val="9"/>
        <color theme="1"/>
        <rFont val="Calibri"/>
        <family val="2"/>
        <charset val="204"/>
        <scheme val="minor"/>
      </rPr>
      <t>(600*406)</t>
    </r>
  </si>
  <si>
    <r>
      <t xml:space="preserve">№ 20      </t>
    </r>
    <r>
      <rPr>
        <i/>
        <sz val="9"/>
        <color theme="1"/>
        <rFont val="Calibri"/>
        <family val="2"/>
        <charset val="204"/>
        <scheme val="minor"/>
      </rPr>
      <t>(600*720)</t>
    </r>
  </si>
  <si>
    <t>карго</t>
  </si>
  <si>
    <r>
      <t>№ 1+</t>
    </r>
    <r>
      <rPr>
        <i/>
        <sz val="9"/>
        <color theme="1"/>
        <rFont val="Calibri"/>
        <family val="2"/>
        <charset val="204"/>
        <scheme val="minor"/>
      </rPr>
      <t xml:space="preserve">         (200*820)</t>
    </r>
  </si>
  <si>
    <t>ф. 300 (1+2)</t>
  </si>
  <si>
    <t>ф. 400(1+2)</t>
  </si>
  <si>
    <t>ф. 300(1+1)</t>
  </si>
  <si>
    <t>ф. 400(1+1)</t>
  </si>
  <si>
    <t>ф. 600*300(1+1)</t>
  </si>
  <si>
    <t>ф. 800*300(1+1)</t>
  </si>
  <si>
    <r>
      <t xml:space="preserve">№ 21     </t>
    </r>
    <r>
      <rPr>
        <i/>
        <sz val="9"/>
        <color theme="1"/>
        <rFont val="Calibri"/>
        <family val="2"/>
        <charset val="204"/>
        <scheme val="minor"/>
      </rPr>
      <t>(800*720)</t>
    </r>
  </si>
  <si>
    <t>**</t>
  </si>
  <si>
    <t xml:space="preserve">                       Прайс "Фурнітура та комплектуючі"</t>
  </si>
  <si>
    <t>Антрацит, Білий, Венге, Дуб молочний, Слонова кістка</t>
  </si>
  <si>
    <t xml:space="preserve">   </t>
  </si>
  <si>
    <t>ф. ш 600(1+1)</t>
  </si>
  <si>
    <t>ф. ш 800(1+1)</t>
  </si>
  <si>
    <t>ф. 600*720 вітрина</t>
  </si>
  <si>
    <t>№ 1 - 0</t>
  </si>
  <si>
    <t>№ 2 - #</t>
  </si>
  <si>
    <t>Білий, Слонова кістка, Бежевий, Меланжевий, Фісташковий</t>
  </si>
  <si>
    <t>Фасади "FLAT"</t>
  </si>
  <si>
    <t>Flat</t>
  </si>
  <si>
    <r>
      <t>* Кольорова гама фасадів "</t>
    </r>
    <r>
      <rPr>
        <b/>
        <sz val="12"/>
        <color theme="1"/>
        <rFont val="Segoe Print"/>
        <charset val="204"/>
      </rPr>
      <t>FLAT</t>
    </r>
    <r>
      <rPr>
        <b/>
        <i/>
        <sz val="12"/>
        <color theme="1"/>
        <rFont val="Calibri"/>
        <family val="2"/>
        <charset val="204"/>
        <scheme val="minor"/>
      </rPr>
      <t>"</t>
    </r>
  </si>
  <si>
    <t>Білий, Бежевий, Бордовий, Сірий</t>
  </si>
  <si>
    <t>Темно-зелений, Темно-синій, Чорний, Шоколадний</t>
  </si>
  <si>
    <t>верх вітр. №1</t>
  </si>
  <si>
    <t>верх вітр. №2</t>
  </si>
  <si>
    <t>верх вітр. № 2</t>
  </si>
  <si>
    <t>верх вітр. № 1</t>
  </si>
  <si>
    <t>низ  шухляди</t>
  </si>
  <si>
    <t>низ  духовка</t>
  </si>
  <si>
    <t>низ уні мийка</t>
  </si>
  <si>
    <t>низ пенал шухл.</t>
  </si>
  <si>
    <t>низ шухляди</t>
  </si>
  <si>
    <t>низ мийка кут.</t>
  </si>
  <si>
    <t>низ закінчення</t>
  </si>
  <si>
    <t>низ закінч. рад.</t>
  </si>
  <si>
    <t>низ надстройка</t>
  </si>
  <si>
    <r>
      <rPr>
        <sz val="18"/>
        <color theme="1"/>
        <rFont val="Calibri"/>
        <family val="2"/>
        <charset val="204"/>
      </rPr>
      <t>Прайс</t>
    </r>
    <r>
      <rPr>
        <b/>
        <sz val="18"/>
        <color theme="1"/>
        <rFont val="Segoe Print"/>
        <charset val="204"/>
      </rPr>
      <t xml:space="preserve"> "FLAT"</t>
    </r>
  </si>
  <si>
    <t>верх вітрина</t>
  </si>
  <si>
    <t>верх сушка</t>
  </si>
  <si>
    <t>верх окап</t>
  </si>
  <si>
    <t>верх кутовий</t>
  </si>
  <si>
    <t>верх полки</t>
  </si>
  <si>
    <t>Стільниця кутова</t>
  </si>
  <si>
    <t>17/37 (38мм)</t>
  </si>
  <si>
    <t>Стільниця радіусна</t>
  </si>
  <si>
    <t>2400 мм</t>
  </si>
  <si>
    <t>3000 мм</t>
  </si>
  <si>
    <t>срібло 3000 мм.</t>
  </si>
  <si>
    <t>Карниз 2400 мм</t>
  </si>
  <si>
    <t>Карниз  КН 1</t>
  </si>
  <si>
    <t>Карниз  КН 2</t>
  </si>
  <si>
    <t>#</t>
  </si>
  <si>
    <t>** додатково можна замовити сушку: на В № 20 - сушка 600; на В № 21 - сушка 800</t>
  </si>
  <si>
    <r>
      <t>ф. 400*720</t>
    </r>
    <r>
      <rPr>
        <i/>
        <sz val="12"/>
        <color rgb="FFFF0000"/>
        <rFont val="Calibri"/>
        <family val="2"/>
        <charset val="204"/>
        <scheme val="minor"/>
      </rPr>
      <t>*</t>
    </r>
  </si>
  <si>
    <r>
      <t>ф. 400*920</t>
    </r>
    <r>
      <rPr>
        <i/>
        <sz val="12"/>
        <color rgb="FFFF0000"/>
        <rFont val="Calibri"/>
        <family val="2"/>
        <charset val="204"/>
        <scheme val="minor"/>
      </rPr>
      <t>*</t>
    </r>
  </si>
  <si>
    <r>
      <t xml:space="preserve">*  </t>
    </r>
    <r>
      <rPr>
        <b/>
        <i/>
        <sz val="12"/>
        <rFont val="Calibri"/>
        <family val="2"/>
        <charset val="204"/>
        <scheme val="minor"/>
      </rPr>
      <t>варіант фасаду - глухий або вітрина на вибір</t>
    </r>
  </si>
  <si>
    <t>шухляди</t>
  </si>
  <si>
    <t>ф. 600(1+1)</t>
  </si>
  <si>
    <t>ф. 800(1+1)</t>
  </si>
  <si>
    <t>№ 58</t>
  </si>
  <si>
    <t>ф. 250*720</t>
  </si>
  <si>
    <t>ф. 250*920</t>
  </si>
  <si>
    <t>ф. 920(1+1) уні</t>
  </si>
  <si>
    <r>
      <t>ф. 300*720</t>
    </r>
    <r>
      <rPr>
        <i/>
        <sz val="12"/>
        <color rgb="FFFF0000"/>
        <rFont val="Calibri"/>
        <family val="2"/>
        <charset val="204"/>
        <scheme val="minor"/>
      </rPr>
      <t>*</t>
    </r>
  </si>
  <si>
    <r>
      <t>ф. 600*360</t>
    </r>
    <r>
      <rPr>
        <i/>
        <sz val="12"/>
        <color rgb="FFFF0000"/>
        <rFont val="Calibri"/>
        <family val="2"/>
        <charset val="204"/>
        <scheme val="minor"/>
      </rPr>
      <t>*</t>
    </r>
  </si>
  <si>
    <r>
      <t>ф. 800*360</t>
    </r>
    <r>
      <rPr>
        <i/>
        <sz val="12"/>
        <color rgb="FFFF0000"/>
        <rFont val="Calibri"/>
        <family val="2"/>
        <charset val="204"/>
        <scheme val="minor"/>
      </rPr>
      <t>*</t>
    </r>
  </si>
  <si>
    <r>
      <t>ф. 300*920</t>
    </r>
    <r>
      <rPr>
        <i/>
        <sz val="12"/>
        <color rgb="FFFF0000"/>
        <rFont val="Calibri"/>
        <family val="2"/>
        <charset val="204"/>
        <scheme val="minor"/>
      </rPr>
      <t>*</t>
    </r>
  </si>
  <si>
    <t>Шановні клієнти! Просимо взяти до уваги індивідуальний підхід до виготовлення фасадів «Amore Classic» та неможливість  здійснення корегувань, заміни, відмови  та повернення замовлення по цій продукції.</t>
  </si>
  <si>
    <t>Шановні клієнти! Просимо взяти до уваги індивідуальний підхід до виготовлення фасадів «FLAT» та неможливість  здійснення корегувань, заміни, відмови  та повернення замовлення по цій продукції.</t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</si>
  <si>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фасаду "FLAT"</t>
    </r>
    <r>
      <rPr>
        <b/>
        <i/>
        <sz val="12"/>
        <color theme="1"/>
        <rFont val="Calibri"/>
        <family val="2"/>
        <charset val="204"/>
        <scheme val="minor"/>
      </rPr>
      <t xml:space="preserve"> : Білий, Бежевий, Бордовий, Сірий, Темно-зелений, Темно-синій, Шоколадний, Чорний</t>
    </r>
  </si>
  <si>
    <t xml:space="preserve">ф. 400*570 </t>
  </si>
  <si>
    <t>ALTA</t>
  </si>
  <si>
    <r>
      <t>* Кольорова гама фасадів "</t>
    </r>
    <r>
      <rPr>
        <b/>
        <i/>
        <sz val="12"/>
        <color theme="1"/>
        <rFont val="Segoe Print"/>
        <charset val="204"/>
      </rPr>
      <t>ALTA</t>
    </r>
    <r>
      <rPr>
        <b/>
        <i/>
        <sz val="12"/>
        <color theme="1"/>
        <rFont val="Calibri"/>
        <family val="2"/>
        <charset val="204"/>
        <scheme val="minor"/>
      </rPr>
      <t>"</t>
    </r>
  </si>
  <si>
    <t>Білий, Бежевий, Горіх Балтіморський, Дуб Крафт білий/сірий,</t>
  </si>
  <si>
    <t>Капучино, Лайм, Північне дерево світле/темне, Червоний, Антрацит</t>
  </si>
  <si>
    <t xml:space="preserve">Вся кольорова гама фасадів кухні "Alta" доступна як в алюмінієвому  профілі, так і в чорному. </t>
  </si>
  <si>
    <r>
      <rPr>
        <sz val="18"/>
        <color theme="1"/>
        <rFont val="Calibri"/>
        <family val="2"/>
        <charset val="204"/>
      </rPr>
      <t>Прайс</t>
    </r>
    <r>
      <rPr>
        <b/>
        <sz val="18"/>
        <color theme="1"/>
        <rFont val="Segoe Print"/>
        <charset val="204"/>
      </rPr>
      <t xml:space="preserve"> "ALTA"</t>
    </r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</si>
  <si>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фасаду "Alta"</t>
    </r>
    <r>
      <rPr>
        <b/>
        <i/>
        <sz val="12"/>
        <color theme="1"/>
        <rFont val="Calibri"/>
        <family val="2"/>
        <charset val="204"/>
        <scheme val="minor"/>
      </rPr>
      <t xml:space="preserve"> : Антрацит, Білий, Бежевий, Горіх Балтіморський, Дуб Крафт білий/сірий, Капучино, Лайм, </t>
    </r>
  </si>
  <si>
    <t>Північне дерево світле/темне, Червоний</t>
  </si>
  <si>
    <t>За рахунок ручки/профілю фасади діляться на верхні/нижні та ліві/праві (свердловка під петлі), за винятком окапів і шухляд.</t>
  </si>
  <si>
    <t xml:space="preserve">Вся кольорова гама фасадів кухні "Alta" доступна в алюмінієвому та чорному профілі на вибір! </t>
  </si>
  <si>
    <t>Колор-міх</t>
  </si>
  <si>
    <t>ф. 300*720*R</t>
  </si>
  <si>
    <t>ф. 300*920*R</t>
  </si>
  <si>
    <t xml:space="preserve">Абрикосовий, Білий, Бузковий, Блакитний, Ванільний, Жовтий, Кавовий, </t>
  </si>
  <si>
    <t>Оливковий, Помаранчевий, Салатовий, Сірий, Червоний, Шоколадний</t>
  </si>
  <si>
    <t>Шановні клієнти! Просимо взяти до уваги індивідуальний підхід до виготовлення фасадів «Колор-міх» та неможливість  здійснення корегувань, заміни, відмови  та повернення замовлення по цій продукції.</t>
  </si>
  <si>
    <t>* Кольорова гама фасадів "Колор-міх" глянець та металік</t>
  </si>
  <si>
    <r>
      <rPr>
        <sz val="18"/>
        <color theme="1"/>
        <rFont val="Calibri"/>
        <family val="2"/>
        <charset val="204"/>
      </rPr>
      <t>Прайс</t>
    </r>
    <r>
      <rPr>
        <b/>
        <sz val="18"/>
        <color theme="1"/>
        <rFont val="Segoe Print"/>
        <charset val="204"/>
      </rPr>
      <t xml:space="preserve"> "Колор-міх"</t>
    </r>
  </si>
  <si>
    <t>№ 15*R+</t>
  </si>
  <si>
    <t>№ 56*R+</t>
  </si>
  <si>
    <t>№ 17*R+</t>
  </si>
  <si>
    <t>№ 37*R+</t>
  </si>
  <si>
    <t>Жовтий, Кавовий, Оливковий, Помаранчевий, Салатовий, Сірий, Червоний, Шоколадний</t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</si>
  <si>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фасаду "Колор-міх"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2"/>
        <color theme="1"/>
        <rFont val="Calibri"/>
        <family val="2"/>
        <charset val="204"/>
        <scheme val="minor"/>
      </rPr>
      <t>у глянцевому та форматі металік</t>
    </r>
    <r>
      <rPr>
        <b/>
        <i/>
        <sz val="12"/>
        <color theme="1"/>
        <rFont val="Calibri"/>
        <family val="2"/>
        <charset val="204"/>
        <scheme val="minor"/>
      </rPr>
      <t>: Абрикосовий, Білий, Блакитний, Бузковий, Ванільний</t>
    </r>
  </si>
  <si>
    <t>MoDa</t>
  </si>
  <si>
    <t xml:space="preserve">* Кольорова гама фасадів "MoDa" </t>
  </si>
  <si>
    <r>
      <rPr>
        <sz val="18"/>
        <color theme="1"/>
        <rFont val="Calibri"/>
        <family val="2"/>
        <charset val="204"/>
      </rPr>
      <t>Прайс</t>
    </r>
    <r>
      <rPr>
        <b/>
        <sz val="18"/>
        <color theme="1"/>
        <rFont val="Segoe Print"/>
        <charset val="204"/>
      </rPr>
      <t xml:space="preserve"> "MoDa"</t>
    </r>
  </si>
  <si>
    <t>Грація</t>
  </si>
  <si>
    <t>маХіма</t>
  </si>
  <si>
    <t>* Кольорова гама фасадів "маХіма"</t>
  </si>
  <si>
    <t>Альбіна</t>
  </si>
  <si>
    <r>
      <t>* Кольорова гама фасадів "</t>
    </r>
    <r>
      <rPr>
        <b/>
        <sz val="12"/>
        <color theme="1"/>
        <rFont val="Segoe Print"/>
        <charset val="204"/>
      </rPr>
      <t>Aльбіна</t>
    </r>
    <r>
      <rPr>
        <b/>
        <i/>
        <sz val="12"/>
        <color theme="1"/>
        <rFont val="Calibri"/>
        <family val="2"/>
        <charset val="204"/>
        <scheme val="minor"/>
      </rPr>
      <t>"</t>
    </r>
  </si>
  <si>
    <t>Вся кольорова гама фасадів кухні "Aльбіна" доступна лише в алюмінієвому  профілі.</t>
  </si>
  <si>
    <r>
      <rPr>
        <sz val="18"/>
        <color theme="1"/>
        <rFont val="Calibri"/>
        <family val="2"/>
        <charset val="204"/>
      </rPr>
      <t>Прайс</t>
    </r>
    <r>
      <rPr>
        <b/>
        <sz val="18"/>
        <color theme="1"/>
        <rFont val="Segoe Print"/>
        <charset val="204"/>
      </rPr>
      <t xml:space="preserve"> "Альбіна"</t>
    </r>
  </si>
  <si>
    <t xml:space="preserve">Вся кольорова гама фасадів кухні "Aльбіна" доступна в алюмінієвому профілі. </t>
  </si>
  <si>
    <t>шт/компл.</t>
  </si>
  <si>
    <t>петлі</t>
  </si>
  <si>
    <r>
      <t xml:space="preserve">№ 18     </t>
    </r>
    <r>
      <rPr>
        <i/>
        <sz val="9"/>
        <color theme="1"/>
        <rFont val="Calibri"/>
        <family val="2"/>
        <charset val="204"/>
        <scheme val="minor"/>
      </rPr>
      <t>(600*2132)</t>
    </r>
  </si>
  <si>
    <r>
      <t xml:space="preserve">№ 19     </t>
    </r>
    <r>
      <rPr>
        <i/>
        <sz val="9"/>
        <color theme="1"/>
        <rFont val="Calibri"/>
        <family val="2"/>
        <charset val="204"/>
        <scheme val="minor"/>
      </rPr>
      <t>(600*2132)</t>
    </r>
  </si>
  <si>
    <t>стандарт</t>
  </si>
  <si>
    <t>можл.вар-т</t>
  </si>
  <si>
    <r>
      <t xml:space="preserve">№ 20     </t>
    </r>
    <r>
      <rPr>
        <i/>
        <sz val="9"/>
        <color theme="1"/>
        <rFont val="Calibri"/>
        <family val="2"/>
        <charset val="204"/>
        <scheme val="minor"/>
      </rPr>
      <t>(600*2332)</t>
    </r>
  </si>
  <si>
    <r>
      <t xml:space="preserve">№ 21     </t>
    </r>
    <r>
      <rPr>
        <i/>
        <sz val="9"/>
        <color theme="1"/>
        <rFont val="Calibri"/>
        <family val="2"/>
        <charset val="204"/>
        <scheme val="minor"/>
      </rPr>
      <t>(600*2332)</t>
    </r>
  </si>
  <si>
    <r>
      <t xml:space="preserve">№ 20     </t>
    </r>
    <r>
      <rPr>
        <i/>
        <sz val="9"/>
        <color theme="1"/>
        <rFont val="Calibri"/>
        <family val="2"/>
        <charset val="204"/>
        <scheme val="minor"/>
      </rPr>
      <t xml:space="preserve"> (600*2332)</t>
    </r>
  </si>
  <si>
    <t xml:space="preserve">ф. 300*720 </t>
  </si>
  <si>
    <t>600*2132</t>
  </si>
  <si>
    <t>600*2332</t>
  </si>
  <si>
    <t>830*830</t>
  </si>
  <si>
    <t>600*2132*570</t>
  </si>
  <si>
    <t>600*2332*570</t>
  </si>
  <si>
    <t>* Кольорова гама корпусів "стандарт"</t>
  </si>
  <si>
    <t>Шановні клієнти! Просимо взяти до уваги індивідуальний підхід до виготовлення фасадів  та неможливість  здійснення корегувань, заміни, відмови  та повернення замовлення.</t>
  </si>
  <si>
    <t>Вітрина Flat</t>
  </si>
  <si>
    <t>Вітрина Al</t>
  </si>
  <si>
    <t>Вітрина AL</t>
  </si>
  <si>
    <t>AL</t>
  </si>
  <si>
    <t xml:space="preserve">Стільниця 1800 мм </t>
  </si>
  <si>
    <t>радіусна (38мм)</t>
  </si>
  <si>
    <t>Стільниця 1 м 28 мм</t>
  </si>
  <si>
    <t>17+ /37+ (38 мм)</t>
  </si>
  <si>
    <t>17/37 (28мм)</t>
  </si>
  <si>
    <t>17+ /37+ (28 мм)</t>
  </si>
  <si>
    <t>радіусна (28мм)</t>
  </si>
  <si>
    <t>лівий/правий (38 мм)</t>
  </si>
  <si>
    <t>лівий/правий (28 мм)</t>
  </si>
  <si>
    <t>Ал. торцовочний профіль</t>
  </si>
  <si>
    <t>Ал. з’єднувальний профіль</t>
  </si>
  <si>
    <t>90гр. 28 мм</t>
  </si>
  <si>
    <t>прямий 28 мм</t>
  </si>
  <si>
    <t>хром  REJS</t>
  </si>
  <si>
    <t>Карго з доводчиком</t>
  </si>
  <si>
    <t>Карго (стандарт)</t>
  </si>
  <si>
    <t>"DC"</t>
  </si>
  <si>
    <t>GTV Prestige з доводчиком</t>
  </si>
  <si>
    <t>Карниз  КН 3 / КН 4</t>
  </si>
  <si>
    <t>"Грація"</t>
  </si>
  <si>
    <t>Ущільнювач до плінтуса</t>
  </si>
  <si>
    <t>2000 мм</t>
  </si>
  <si>
    <t>200*720*280</t>
  </si>
  <si>
    <t>300*720*280</t>
  </si>
  <si>
    <t>400*720*280</t>
  </si>
  <si>
    <t>450*720*280</t>
  </si>
  <si>
    <t>500*720*280</t>
  </si>
  <si>
    <t>600*720*280</t>
  </si>
  <si>
    <t>800*720*280</t>
  </si>
  <si>
    <t>600*360*280</t>
  </si>
  <si>
    <t>800*360*280</t>
  </si>
  <si>
    <t>500*406*280</t>
  </si>
  <si>
    <t>600*406*280</t>
  </si>
  <si>
    <t>580*720*280</t>
  </si>
  <si>
    <t>280*720*280</t>
  </si>
  <si>
    <t>280*720</t>
  </si>
  <si>
    <t>280*820</t>
  </si>
  <si>
    <t>880*820</t>
  </si>
  <si>
    <t>50*720*280</t>
  </si>
  <si>
    <t>50*920*280</t>
  </si>
  <si>
    <t>200*920*280</t>
  </si>
  <si>
    <t>300*920*280</t>
  </si>
  <si>
    <t>400*920*280</t>
  </si>
  <si>
    <t>450*920*280</t>
  </si>
  <si>
    <t>500*920*280</t>
  </si>
  <si>
    <t>600*920*280</t>
  </si>
  <si>
    <t>800*920*280</t>
  </si>
  <si>
    <t>580*920*280</t>
  </si>
  <si>
    <t>280*920*280</t>
  </si>
  <si>
    <t>280*920</t>
  </si>
  <si>
    <t>200*820*450</t>
  </si>
  <si>
    <t>300*820*450</t>
  </si>
  <si>
    <t>400*820*450</t>
  </si>
  <si>
    <t>450*820*450</t>
  </si>
  <si>
    <t>500*820*450</t>
  </si>
  <si>
    <t>600*820*450</t>
  </si>
  <si>
    <t>800*820*450</t>
  </si>
  <si>
    <t>280*820*550</t>
  </si>
  <si>
    <t>600*1070*550</t>
  </si>
  <si>
    <t>300*820*530</t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</si>
  <si>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корпусу серії "стандарт"</t>
    </r>
    <r>
      <rPr>
        <b/>
        <i/>
        <sz val="12"/>
        <color theme="1"/>
        <rFont val="Calibri"/>
        <family val="2"/>
        <charset val="204"/>
        <scheme val="minor"/>
      </rPr>
      <t xml:space="preserve"> : Антрацит, Білий, Венге, Дуб молочний, Слонова кістка, Горіх темний, Клен, Сірий металік,</t>
    </r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</si>
  <si>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корпусу серії "стандарт"</t>
    </r>
    <r>
      <rPr>
        <b/>
        <i/>
        <sz val="12"/>
        <color theme="1"/>
        <rFont val="Calibri"/>
        <family val="2"/>
        <charset val="204"/>
        <scheme val="minor"/>
      </rPr>
      <t xml:space="preserve"> : Антрацит, Білий, Венге, Дуб молочний, Слонова кістка, Горіх темний, Клен, </t>
    </r>
  </si>
  <si>
    <t>ф. 270*920</t>
  </si>
  <si>
    <t>Шановні клієнти! Просимо взяти до уваги індивідуальний підхід до виготовлення фасадів «Amore Classic» та неможливість  здійснення корегувань, заміни, відмови  та повернення замовлення.</t>
  </si>
  <si>
    <t>880*820*480</t>
  </si>
  <si>
    <t>780*820*450</t>
  </si>
  <si>
    <t>280*820*450</t>
  </si>
  <si>
    <t>580*720</t>
  </si>
  <si>
    <t>580*920</t>
  </si>
  <si>
    <t>500*577*280</t>
  </si>
  <si>
    <t>600*820*530</t>
  </si>
  <si>
    <t>800*820*530</t>
  </si>
  <si>
    <t>600*616*550</t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</si>
  <si>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корпусу серії "стандарт"</t>
    </r>
    <r>
      <rPr>
        <b/>
        <i/>
        <sz val="12"/>
        <color theme="1"/>
        <rFont val="Calibri"/>
        <family val="2"/>
        <charset val="204"/>
        <scheme val="minor"/>
      </rPr>
      <t xml:space="preserve"> : Антрацит, Білий, Венге, Дуб молочний, Слонова кістка, Горіх темний, Клен,</t>
    </r>
  </si>
  <si>
    <t xml:space="preserve">               Шпаргалка "Vip Master" кухні Стандарт</t>
  </si>
  <si>
    <r>
      <t xml:space="preserve">№ 14      </t>
    </r>
    <r>
      <rPr>
        <i/>
        <sz val="9"/>
        <color theme="1"/>
        <rFont val="Calibri"/>
        <family val="2"/>
        <charset val="204"/>
        <scheme val="minor"/>
      </rPr>
      <t>(580*580)</t>
    </r>
  </si>
  <si>
    <r>
      <t xml:space="preserve">№ 15      </t>
    </r>
    <r>
      <rPr>
        <i/>
        <sz val="9"/>
        <color theme="1"/>
        <rFont val="Calibri"/>
        <family val="2"/>
        <charset val="204"/>
        <scheme val="minor"/>
      </rPr>
      <t>(280*720)</t>
    </r>
  </si>
  <si>
    <r>
      <t xml:space="preserve">№ 15*R  </t>
    </r>
    <r>
      <rPr>
        <i/>
        <sz val="9"/>
        <color theme="1"/>
        <rFont val="Calibri"/>
        <family val="2"/>
        <charset val="204"/>
        <scheme val="minor"/>
      </rPr>
      <t>(280*720)</t>
    </r>
  </si>
  <si>
    <r>
      <t>№ 15*R+</t>
    </r>
    <r>
      <rPr>
        <i/>
        <sz val="9"/>
        <color theme="1"/>
        <rFont val="Calibri"/>
        <family val="2"/>
        <charset val="204"/>
        <scheme val="minor"/>
      </rPr>
      <t>(280*720)</t>
    </r>
  </si>
  <si>
    <r>
      <t xml:space="preserve">№ 18      </t>
    </r>
    <r>
      <rPr>
        <i/>
        <sz val="9"/>
        <color theme="1"/>
        <rFont val="Calibri"/>
        <family val="2"/>
        <charset val="204"/>
        <scheme val="minor"/>
      </rPr>
      <t>(580*580)</t>
    </r>
  </si>
  <si>
    <r>
      <t xml:space="preserve">№ 54     </t>
    </r>
    <r>
      <rPr>
        <i/>
        <sz val="9"/>
        <color theme="1"/>
        <rFont val="Calibri"/>
        <family val="2"/>
        <charset val="204"/>
        <scheme val="minor"/>
      </rPr>
      <t>(580*920)</t>
    </r>
  </si>
  <si>
    <r>
      <t xml:space="preserve">№ 55     </t>
    </r>
    <r>
      <rPr>
        <i/>
        <sz val="9"/>
        <color theme="1"/>
        <rFont val="Calibri"/>
        <family val="2"/>
        <charset val="204"/>
        <scheme val="minor"/>
      </rPr>
      <t>(280*920)</t>
    </r>
  </si>
  <si>
    <r>
      <t xml:space="preserve">№ 56*R </t>
    </r>
    <r>
      <rPr>
        <i/>
        <sz val="9"/>
        <color theme="1"/>
        <rFont val="Calibri"/>
        <family val="2"/>
        <charset val="204"/>
        <scheme val="minor"/>
      </rPr>
      <t>(280*920)</t>
    </r>
  </si>
  <si>
    <r>
      <t>№ 56*R+</t>
    </r>
    <r>
      <rPr>
        <i/>
        <sz val="9"/>
        <color theme="1"/>
        <rFont val="Calibri"/>
        <family val="2"/>
        <charset val="204"/>
        <scheme val="minor"/>
      </rPr>
      <t>(280*920)</t>
    </r>
  </si>
  <si>
    <r>
      <t xml:space="preserve">№ 58     </t>
    </r>
    <r>
      <rPr>
        <i/>
        <sz val="9"/>
        <color theme="1"/>
        <rFont val="Calibri"/>
        <family val="2"/>
        <charset val="204"/>
        <scheme val="minor"/>
      </rPr>
      <t>(580*920)</t>
    </r>
  </si>
  <si>
    <t>шухляда</t>
  </si>
  <si>
    <r>
      <t xml:space="preserve">№ 17       </t>
    </r>
    <r>
      <rPr>
        <i/>
        <sz val="9"/>
        <color theme="1"/>
        <rFont val="Calibri"/>
        <family val="2"/>
        <charset val="204"/>
        <scheme val="minor"/>
      </rPr>
      <t>(280*820)</t>
    </r>
  </si>
  <si>
    <r>
      <t xml:space="preserve">№ 17*R   </t>
    </r>
    <r>
      <rPr>
        <i/>
        <sz val="9"/>
        <color theme="1"/>
        <rFont val="Calibri"/>
        <family val="2"/>
        <charset val="204"/>
        <scheme val="minor"/>
      </rPr>
      <t>(300*820)</t>
    </r>
  </si>
  <si>
    <r>
      <t xml:space="preserve">№ 17*R+ </t>
    </r>
    <r>
      <rPr>
        <i/>
        <sz val="9"/>
        <color theme="1"/>
        <rFont val="Calibri"/>
        <family val="2"/>
        <charset val="204"/>
        <scheme val="minor"/>
      </rPr>
      <t>(300*820)</t>
    </r>
  </si>
  <si>
    <r>
      <t xml:space="preserve">№ 34       </t>
    </r>
    <r>
      <rPr>
        <i/>
        <sz val="9"/>
        <color theme="1"/>
        <rFont val="Calibri"/>
        <family val="2"/>
        <charset val="204"/>
        <scheme val="minor"/>
      </rPr>
      <t>(780*780)</t>
    </r>
  </si>
  <si>
    <r>
      <t xml:space="preserve">№ 37       </t>
    </r>
    <r>
      <rPr>
        <i/>
        <sz val="9"/>
        <color theme="1"/>
        <rFont val="Calibri"/>
        <family val="2"/>
        <charset val="204"/>
        <scheme val="minor"/>
      </rPr>
      <t>(280*820)</t>
    </r>
  </si>
  <si>
    <r>
      <t xml:space="preserve">№ 37*R   </t>
    </r>
    <r>
      <rPr>
        <i/>
        <sz val="9"/>
        <color theme="1"/>
        <rFont val="Calibri"/>
        <family val="2"/>
        <charset val="204"/>
        <scheme val="minor"/>
      </rPr>
      <t>(280*820)</t>
    </r>
  </si>
  <si>
    <r>
      <t xml:space="preserve">№ 37*R+ </t>
    </r>
    <r>
      <rPr>
        <i/>
        <sz val="9"/>
        <color theme="1"/>
        <rFont val="Calibri"/>
        <family val="2"/>
        <charset val="204"/>
        <scheme val="minor"/>
      </rPr>
      <t>(280*820)</t>
    </r>
  </si>
  <si>
    <r>
      <t xml:space="preserve">№ 16      </t>
    </r>
    <r>
      <rPr>
        <i/>
        <sz val="9"/>
        <color theme="1"/>
        <rFont val="Calibri"/>
        <family val="2"/>
        <charset val="204"/>
        <scheme val="minor"/>
      </rPr>
      <t>(600*360)</t>
    </r>
  </si>
  <si>
    <r>
      <t xml:space="preserve">№ 17      </t>
    </r>
    <r>
      <rPr>
        <i/>
        <sz val="9"/>
        <color theme="1"/>
        <rFont val="Calibri"/>
        <family val="2"/>
        <charset val="204"/>
        <scheme val="minor"/>
      </rPr>
      <t>(800*360)</t>
    </r>
  </si>
  <si>
    <t>Сушка 600/800 в корпусах серії стандарт не є окремою позицією і входе в комплект корпуса, до якого зазначена в колонці "фурнітура".</t>
  </si>
  <si>
    <r>
      <rPr>
        <sz val="18"/>
        <color theme="1"/>
        <rFont val="Calibri"/>
        <family val="2"/>
        <charset val="204"/>
      </rPr>
      <t>Прайс</t>
    </r>
    <r>
      <rPr>
        <b/>
        <sz val="18"/>
        <color theme="1"/>
        <rFont val="Segoe Print"/>
        <charset val="204"/>
      </rPr>
      <t xml:space="preserve"> "MARGO"</t>
    </r>
  </si>
  <si>
    <t>Margo</t>
  </si>
  <si>
    <t>Шановні клієнти! Просимо взяти до уваги індивідуальний підхід до виготовлення фасадів «Margo» та неможливість  здійснення корегувань, заміни, відмови  та повернення замовлення по цій продукції.</t>
  </si>
  <si>
    <t xml:space="preserve">Велюр, Вуаль, Гіпюр, Денім, </t>
  </si>
  <si>
    <t>Кашемір, Мереживо, Оксамит, Фатін, Шифон</t>
  </si>
  <si>
    <t>верх радіус</t>
  </si>
  <si>
    <t>низ радіус</t>
  </si>
  <si>
    <t>Комплекти зразків фабрики "Vip Master"</t>
  </si>
  <si>
    <t>"Мода"</t>
  </si>
  <si>
    <t>МДФ - 8 мм 220*75</t>
  </si>
  <si>
    <t>Мода Чері</t>
  </si>
  <si>
    <t>Мода Антрацит</t>
  </si>
  <si>
    <t>Мода Мокко NEW</t>
  </si>
  <si>
    <t>Мода Золото</t>
  </si>
  <si>
    <t>Мода Лайт</t>
  </si>
  <si>
    <t>Мода Лимон</t>
  </si>
  <si>
    <t>Мода Грей</t>
  </si>
  <si>
    <t>Мода Олива</t>
  </si>
  <si>
    <t>Мода Оранж</t>
  </si>
  <si>
    <t>Мода Капучино</t>
  </si>
  <si>
    <t>Мода Чорний лак</t>
  </si>
  <si>
    <t>Мода Фісташка</t>
  </si>
  <si>
    <t>Мода Зебрано</t>
  </si>
  <si>
    <t>Мода Грін</t>
  </si>
  <si>
    <t>Мода Індиго</t>
  </si>
  <si>
    <t>"Колор-мікс"</t>
  </si>
  <si>
    <t>"ALTA"</t>
  </si>
  <si>
    <t>МДФ- 8 мм 220*75</t>
  </si>
  <si>
    <t>МДФ- 18 мм 220*75</t>
  </si>
  <si>
    <t>ДСП- 16 мм 220*75</t>
  </si>
  <si>
    <t>Колор Абрикосовий</t>
  </si>
  <si>
    <t>Півн. дерево темне</t>
  </si>
  <si>
    <t>Колор Білий глянець</t>
  </si>
  <si>
    <t>Півн. дерево світле</t>
  </si>
  <si>
    <t>Клен Танзао</t>
  </si>
  <si>
    <t>Колор Блакитний</t>
  </si>
  <si>
    <t>Дуб крафт сірий</t>
  </si>
  <si>
    <t>Венге</t>
  </si>
  <si>
    <t>Колор Бузковий</t>
  </si>
  <si>
    <t>Антрацит</t>
  </si>
  <si>
    <t>Дуб молочний</t>
  </si>
  <si>
    <t>Колор Ванільний</t>
  </si>
  <si>
    <t>Червоний</t>
  </si>
  <si>
    <t>Яблуня Локарно</t>
  </si>
  <si>
    <t>Колор Жовтий</t>
  </si>
  <si>
    <t>Бежевий</t>
  </si>
  <si>
    <t>Вишня Оксфорд</t>
  </si>
  <si>
    <t>Колор Кавовий</t>
  </si>
  <si>
    <t>Лайм</t>
  </si>
  <si>
    <t>Білий</t>
  </si>
  <si>
    <t>Колор Оливковий</t>
  </si>
  <si>
    <t>Сірий металік</t>
  </si>
  <si>
    <t>Колор Помаранчевий</t>
  </si>
  <si>
    <t>Капучино</t>
  </si>
  <si>
    <t>Сонома світлий</t>
  </si>
  <si>
    <t>Колор Салатовий</t>
  </si>
  <si>
    <t xml:space="preserve">ф. 284*396 </t>
  </si>
  <si>
    <t>Сонома трюфель</t>
  </si>
  <si>
    <t>Колор Сірий</t>
  </si>
  <si>
    <t>Дуб крафт білий  AL</t>
  </si>
  <si>
    <t>Колор Червоний</t>
  </si>
  <si>
    <t>Горіх балтіморський BL</t>
  </si>
  <si>
    <t>Слонова кістка</t>
  </si>
  <si>
    <t>Колор Шоколадний</t>
  </si>
  <si>
    <t>"Альбіна"</t>
  </si>
  <si>
    <t>"FLAT"</t>
  </si>
  <si>
    <t>Чорний</t>
  </si>
  <si>
    <t>Блакитний</t>
  </si>
  <si>
    <t>Бордовий</t>
  </si>
  <si>
    <t>Темно-синій</t>
  </si>
  <si>
    <t>Оливковий</t>
  </si>
  <si>
    <t>Темно-зелений</t>
  </si>
  <si>
    <t>Помаранчевий</t>
  </si>
  <si>
    <t>Шоколадний</t>
  </si>
  <si>
    <t>Сірий</t>
  </si>
  <si>
    <t>ф. 284*396</t>
  </si>
  <si>
    <t>ручка AL/BL</t>
  </si>
  <si>
    <t>"Margo"</t>
  </si>
  <si>
    <t>"Доміно кольорове"</t>
  </si>
  <si>
    <t>Велюр</t>
  </si>
  <si>
    <t>Вуаль</t>
  </si>
  <si>
    <t>Гіпюр</t>
  </si>
  <si>
    <t>Денім</t>
  </si>
  <si>
    <t>Фісташковий</t>
  </si>
  <si>
    <t>Кашемір</t>
  </si>
  <si>
    <t>Меланжевий</t>
  </si>
  <si>
    <t>Оксамит</t>
  </si>
  <si>
    <t>Фатін</t>
  </si>
  <si>
    <t>Шифон</t>
  </si>
  <si>
    <t>Мереживо</t>
  </si>
  <si>
    <t>"maXima"</t>
  </si>
  <si>
    <t>"Стільниці"</t>
  </si>
  <si>
    <t>стільниця 255*155</t>
  </si>
  <si>
    <t>maXima Горіх</t>
  </si>
  <si>
    <t>Скай світлий 28 мм</t>
  </si>
  <si>
    <t>maXima Ясен</t>
  </si>
  <si>
    <t>"Колор-мікс металік"</t>
  </si>
  <si>
    <t>Ванільний металік</t>
  </si>
  <si>
    <t>Шоколадний металік</t>
  </si>
  <si>
    <t>Модульні кухні Vip Master (технічна характеристика)</t>
  </si>
  <si>
    <t>1.</t>
  </si>
  <si>
    <t>Фасад</t>
  </si>
  <si>
    <t>2.</t>
  </si>
  <si>
    <t>Кольори</t>
  </si>
  <si>
    <t>білий, бежевий, слонова кістка, фісташковий, меланжевий.</t>
  </si>
  <si>
    <t>3.</t>
  </si>
  <si>
    <t>Розміри</t>
  </si>
  <si>
    <t>стандартний перелік згідно каталогу, радіусний фасад-не передбачено.</t>
  </si>
  <si>
    <t>4.</t>
  </si>
  <si>
    <t>№ 1 - рамка/скло сатин - 400*720, 400*920, 600*720</t>
  </si>
  <si>
    <t>№ 2 - рамка/скло сатин/решітка - 400*720, 400*920, 600*720</t>
  </si>
  <si>
    <t>5.</t>
  </si>
  <si>
    <t>Ручка</t>
  </si>
  <si>
    <t>6.</t>
  </si>
  <si>
    <t>Карниз</t>
  </si>
  <si>
    <t>7.</t>
  </si>
  <si>
    <t>Зразки</t>
  </si>
  <si>
    <t>ф. 284*396 білий + "драбинка" з 5 кольорів.</t>
  </si>
  <si>
    <t>Фарбування індивідуальне і корегуванню чи поверненню не підлягає.</t>
  </si>
  <si>
    <t>Велюр, Вуаль, Гіпюр, Денім, Кашемір, Мереживо, Оксамит, Фатін, Шифон.</t>
  </si>
  <si>
    <t>фасади-стандартний перелік згідно каталогу.</t>
  </si>
  <si>
    <t>кольорова всіх стандартних розмірів.</t>
  </si>
  <si>
    <t>фасади комплектуються ручкою, хромована 128 мм.</t>
  </si>
  <si>
    <t>фарбований МДФ 18 мм, покриття матове.</t>
  </si>
  <si>
    <t xml:space="preserve">білий, чорний, сірий, бежевий, бордовий, темно-синій, темно-зелений, </t>
  </si>
  <si>
    <t>шоколадний</t>
  </si>
  <si>
    <t>фасади-стандартний перелік згідно каталогу, без свердловки під ручки.</t>
  </si>
  <si>
    <t>двох видів: кольорова та алюмінієва всіх стандартних розмірів.</t>
  </si>
  <si>
    <t>фасади комплектуються ручкою, яка йде на вибір AL або BL.</t>
  </si>
  <si>
    <t>Ручка профільна (192 мм), свердловка по 30 мм від кожного краю.</t>
  </si>
  <si>
    <t>ф. 284*396 сірий + "драбинка" з 8 кольорів + ручка AL/BL.</t>
  </si>
  <si>
    <t>фарбований МДФ 16 мм, покриття глянцеве/ глянець + металік.</t>
  </si>
  <si>
    <t xml:space="preserve">абрикосовий, білий глянець, блакитний, бузковий, ванільний, жовтий, кавовий, </t>
  </si>
  <si>
    <t>оливковий, помаранчевий, салатовий, сірий, червоний, шоколадний.</t>
  </si>
  <si>
    <t>фасади комплектуються ручкою, релінгова 96 мм/192 мм, в залежності від</t>
  </si>
  <si>
    <t>розміру фасадів.</t>
  </si>
  <si>
    <t>"драбинка" з 13 кольорів + 2 зразка металік.</t>
  </si>
  <si>
    <t>Фасади покриті захисною плівкою.</t>
  </si>
  <si>
    <t>Виготовляється під замовлення, поверненню не підлягає.</t>
  </si>
  <si>
    <t>ламіноване ДСП 18 мм в алюмінієвій рамці / ручка-профіль. Т-подібний</t>
  </si>
  <si>
    <t>профіль по периметру, колір AL або BL на вибір. Внутрішній бік фасаду має</t>
  </si>
  <si>
    <t>технічне фрезерування по періметру до 2 мм, що є нормою.</t>
  </si>
  <si>
    <t>антрацит, бежевий, білий, горіх балтиморський, дуб крафт білий, дуб крафт</t>
  </si>
  <si>
    <t>сірий, капучино, лайм, північне дерево світле, північне дерево темне, червоний.</t>
  </si>
  <si>
    <t>фасади-стандартний перелік згідно каталогу, радіусний фасад - не передбачено.</t>
  </si>
  <si>
    <t xml:space="preserve">за рахунок невід’ємної ручки/профілю, фасади можуть ділитися на верх/низ - </t>
  </si>
  <si>
    <t>ліво/право (в залежності від свердловки під петлі), за винятком окапів і шухляд.</t>
  </si>
  <si>
    <t>Вітрини</t>
  </si>
  <si>
    <t>не передбачено.</t>
  </si>
  <si>
    <t xml:space="preserve">ручка-профіль  AL або BL. </t>
  </si>
  <si>
    <t>ф. 284*396 дуб крафт білий AL + ф. 284*396 горіх балтиморський BL + "драбинка"</t>
  </si>
  <si>
    <t>з 9 кольорів.</t>
  </si>
  <si>
    <t>Чері, Чорний лак.</t>
  </si>
  <si>
    <t>МДФ супер-профіль, колір срібло.</t>
  </si>
  <si>
    <t>фасади комплектуються ручкою "Грація".</t>
  </si>
  <si>
    <t>карниз обтягнутий плівкою ПВХ під колір фасаду, довжина 2400 мм.+ комплекти КН.</t>
  </si>
  <si>
    <t>МДФ 16 мм, обтягнутий плівкою ПВХ з фрезеруванням.</t>
  </si>
  <si>
    <t>фасади комплектуються ручкою "маХіма" - пластикова.</t>
  </si>
  <si>
    <t>ламіноване, кромковане ДСП 16 мм + ручка/профіль AL. Кромка 0,6 мм.</t>
  </si>
  <si>
    <t xml:space="preserve">За рахунок невід’ємної ручки/профілю фасади можуть ділитися на верх/низ - </t>
  </si>
  <si>
    <t>ручка/профіль AL .</t>
  </si>
  <si>
    <t>Стандарт</t>
  </si>
  <si>
    <t xml:space="preserve">                       Прайс "Комплекти зразків продукції Vip Master"</t>
  </si>
  <si>
    <t>Комплект зразків</t>
  </si>
  <si>
    <t>Kolor-mix</t>
  </si>
  <si>
    <t>Kolor-mix металік</t>
  </si>
  <si>
    <t>Стільниці</t>
  </si>
  <si>
    <t>Доміно кольор.</t>
  </si>
  <si>
    <t>* Кольорова гама фасадів "MARGO" глянець та металік</t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</si>
  <si>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фасаду "Margo"</t>
    </r>
    <r>
      <rPr>
        <b/>
        <i/>
        <sz val="12"/>
        <color theme="1"/>
        <rFont val="Calibri"/>
        <family val="2"/>
        <charset val="204"/>
        <scheme val="minor"/>
      </rPr>
      <t xml:space="preserve"> глянець та металік :Оксамит, Гіпюр, Велюр, Вуаль, Фатін, Шифон, Денім, Мереживо, Кашемір</t>
    </r>
  </si>
  <si>
    <t>900*900 (38 мм)*</t>
  </si>
  <si>
    <t>880*880 (28 мм)*</t>
  </si>
  <si>
    <r>
      <t>Прайс "</t>
    </r>
    <r>
      <rPr>
        <b/>
        <sz val="18"/>
        <color theme="1"/>
        <rFont val="Segoe Print"/>
        <charset val="204"/>
      </rPr>
      <t>Amore Classic</t>
    </r>
    <r>
      <rPr>
        <sz val="18"/>
        <color theme="1"/>
        <rFont val="Calibri"/>
        <family val="2"/>
        <charset val="204"/>
        <scheme val="minor"/>
      </rPr>
      <t>" (патина)</t>
    </r>
  </si>
  <si>
    <t xml:space="preserve">               Фасади "Amore Classic" (патина)</t>
  </si>
  <si>
    <r>
      <t>* Кольорова гама фасадів "</t>
    </r>
    <r>
      <rPr>
        <b/>
        <sz val="12"/>
        <color theme="1"/>
        <rFont val="Segoe Print"/>
        <charset val="204"/>
      </rPr>
      <t>Amore Classic</t>
    </r>
    <r>
      <rPr>
        <b/>
        <i/>
        <sz val="12"/>
        <color theme="1"/>
        <rFont val="Calibri"/>
        <family val="2"/>
        <charset val="204"/>
        <scheme val="minor"/>
      </rPr>
      <t>" (патина)</t>
    </r>
  </si>
  <si>
    <t>* стільниця кутова мийка 880*880 (28 мм) / 900*900 (38 мм)- у виконанні Скай світлий та Кераміка Чорна</t>
  </si>
  <si>
    <t>Білий (патина Срібло), Слонова кістка (патина Золото)</t>
  </si>
  <si>
    <t>Кераміка Чорна 28 мм</t>
  </si>
  <si>
    <t>Травентіно 28 мм</t>
  </si>
  <si>
    <t>Дуб Сонома 28 мм</t>
  </si>
  <si>
    <t>"Margo металік"</t>
  </si>
  <si>
    <t>Гіпюр металік</t>
  </si>
  <si>
    <t>Оксамит металік</t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</si>
  <si>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фасаду "Amore Classic" (патина)</t>
    </r>
    <r>
      <rPr>
        <b/>
        <i/>
        <sz val="12"/>
        <color theme="1"/>
        <rFont val="Calibri"/>
        <family val="2"/>
        <charset val="204"/>
        <scheme val="minor"/>
      </rPr>
      <t xml:space="preserve"> : Білий (патина Срібло), Слонова кістка (патина Золото)</t>
    </r>
  </si>
  <si>
    <t>Патина</t>
  </si>
  <si>
    <t xml:space="preserve">фасади можуть бути з патинуванням. Стандартний варіант: Білий - патина срібло; </t>
  </si>
  <si>
    <t>Слонова кістка - патина золото. Індивідуальний варіант - за погодженням.</t>
  </si>
  <si>
    <t>8.</t>
  </si>
  <si>
    <t>Горіх, Клен, Сірий металік, Вишня, Яблуня, Чорний</t>
  </si>
  <si>
    <t>Amore Classic (патина)</t>
  </si>
  <si>
    <t>Margo металік</t>
  </si>
  <si>
    <t>Сірий металік, Вишня, Яблуня, Чорний</t>
  </si>
  <si>
    <t>Вишня, Яблуня, Чорний</t>
  </si>
  <si>
    <t># додатково можна замовити на В № 1 (Н № 1) - ф. 200*720 петлі; на В № 41 - ф. 200*920 петлі (петлі замовляються окремо)</t>
  </si>
  <si>
    <t>Бергамо</t>
  </si>
  <si>
    <t>"Amore Classic"патина</t>
  </si>
  <si>
    <t>фасад 284*396</t>
  </si>
  <si>
    <t>Білий / Срібло</t>
  </si>
  <si>
    <t>Сл.кістка / Золото</t>
  </si>
  <si>
    <t>Антрацит, Грей, Капучино</t>
  </si>
  <si>
    <t>кутова (38мм)</t>
  </si>
  <si>
    <t>Стільниця кутова мийка</t>
  </si>
  <si>
    <t>кутова (28мм)</t>
  </si>
  <si>
    <t>Ніжка кухонна (додатково) AL</t>
  </si>
  <si>
    <t>срібло / чорний</t>
  </si>
  <si>
    <t>Грація new</t>
  </si>
  <si>
    <t>"Грація" new</t>
  </si>
  <si>
    <t>Оранж, Лимон, Зебрано, Грін, Індиго, Антрацит, Грей, Капучино</t>
  </si>
  <si>
    <t xml:space="preserve">"драбинка" з 9 кольорів.  </t>
  </si>
  <si>
    <t xml:space="preserve">Актуальна продукція </t>
  </si>
  <si>
    <t>Фасади</t>
  </si>
  <si>
    <t xml:space="preserve">"Amore Classic" </t>
  </si>
  <si>
    <t>Білий патина Срібло</t>
  </si>
  <si>
    <t>Слонова кістка патина Золото</t>
  </si>
  <si>
    <t>"Margo" (глянець/металік)</t>
  </si>
  <si>
    <t>"Flat" (AL/BL)</t>
  </si>
  <si>
    <t>"Колор-міх" (глянець/металік)</t>
  </si>
  <si>
    <t>Абрикосовий</t>
  </si>
  <si>
    <t>Білий глянець</t>
  </si>
  <si>
    <t>Бузковий</t>
  </si>
  <si>
    <t>Ванільний</t>
  </si>
  <si>
    <t>Жовтий</t>
  </si>
  <si>
    <t>Кавовий</t>
  </si>
  <si>
    <t>Салатовий</t>
  </si>
  <si>
    <t>Айс</t>
  </si>
  <si>
    <t>до вичерпання запасів</t>
  </si>
  <si>
    <t>Блек</t>
  </si>
  <si>
    <t>Крема</t>
  </si>
  <si>
    <t>"ALTA" (AL/BL)</t>
  </si>
  <si>
    <t>Горіх балтіморський</t>
  </si>
  <si>
    <t>Дуб крафт білий</t>
  </si>
  <si>
    <t>Північне дерево світле</t>
  </si>
  <si>
    <t>Північне дерево темне</t>
  </si>
  <si>
    <t>Гранат (металік)</t>
  </si>
  <si>
    <t>Грей (металік)</t>
  </si>
  <si>
    <t>Грін</t>
  </si>
  <si>
    <t>Зебрано</t>
  </si>
  <si>
    <t>Золото (металік)</t>
  </si>
  <si>
    <t>Індиго</t>
  </si>
  <si>
    <t>Лайт</t>
  </si>
  <si>
    <t>Лимон</t>
  </si>
  <si>
    <t>Мокко new</t>
  </si>
  <si>
    <t>Олива</t>
  </si>
  <si>
    <t>Оранж</t>
  </si>
  <si>
    <t>Фісташка (металік)</t>
  </si>
  <si>
    <t>Чері</t>
  </si>
  <si>
    <t>Чорний лак</t>
  </si>
  <si>
    <t>"маХіма"</t>
  </si>
  <si>
    <t>Вишня</t>
  </si>
  <si>
    <t>Горіх</t>
  </si>
  <si>
    <t>Ясен</t>
  </si>
  <si>
    <t>Сонома Трюфель</t>
  </si>
  <si>
    <t>Корпуса</t>
  </si>
  <si>
    <t>І. "Luxe"</t>
  </si>
  <si>
    <t>"Luxe"</t>
  </si>
  <si>
    <t xml:space="preserve">Білий  </t>
  </si>
  <si>
    <t>ІІ. "Стандарт"</t>
  </si>
  <si>
    <t>Клен</t>
  </si>
  <si>
    <t>Яблуня</t>
  </si>
  <si>
    <t>І. "28 мм"</t>
  </si>
  <si>
    <t>стільниця 28 мм</t>
  </si>
  <si>
    <t>Дуб Сонома</t>
  </si>
  <si>
    <t>Кераміка чорна</t>
  </si>
  <si>
    <t>Скай світлий</t>
  </si>
  <si>
    <t>Травентіно</t>
  </si>
  <si>
    <t>кутова  28 мм - 880*880</t>
  </si>
  <si>
    <t>ІІ. "38 мм"</t>
  </si>
  <si>
    <t>стільниця 38 мм</t>
  </si>
  <si>
    <t>кутова  38 мм - 900*900</t>
  </si>
  <si>
    <t>кутова 38 мм - 900*900</t>
  </si>
  <si>
    <t>фасад 284*396 - 2 шт, з фрезеруванням.</t>
  </si>
  <si>
    <t>Антрацит (металік)</t>
  </si>
  <si>
    <t>№ 50</t>
  </si>
  <si>
    <t>№ 60</t>
  </si>
  <si>
    <t>№ 61</t>
  </si>
  <si>
    <t>Горіх, Ясен</t>
  </si>
  <si>
    <t>Фальш-панель 820*550</t>
  </si>
  <si>
    <t>кольори корпусу</t>
  </si>
  <si>
    <t>MoDa глянець</t>
  </si>
  <si>
    <t>МoDa металік</t>
  </si>
  <si>
    <t>MoDa Matt</t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</si>
  <si>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фасаду "маХіма"</t>
    </r>
    <r>
      <rPr>
        <b/>
        <i/>
        <sz val="12"/>
        <color theme="1"/>
        <rFont val="Calibri"/>
        <family val="2"/>
        <charset val="204"/>
        <scheme val="minor"/>
      </rPr>
      <t xml:space="preserve"> : Горіх, Ясен</t>
    </r>
  </si>
  <si>
    <t>"Мода -Matt"</t>
  </si>
  <si>
    <t>"Мода" глянець</t>
  </si>
  <si>
    <t>"Мода металік"</t>
  </si>
  <si>
    <t>Мода білий</t>
  </si>
  <si>
    <t>Мода світло-коричнев.</t>
  </si>
  <si>
    <t>Мода світло-сірий</t>
  </si>
  <si>
    <t>Мода темно-сірий</t>
  </si>
  <si>
    <t>Мода сіро-зелений</t>
  </si>
  <si>
    <t>Мода сіро-блакитний</t>
  </si>
  <si>
    <t>Мода чорний</t>
  </si>
  <si>
    <t>Мода темно-коричнев.</t>
  </si>
  <si>
    <t>Мода бордовий</t>
  </si>
  <si>
    <t>Мода зелений</t>
  </si>
  <si>
    <t>Дуб Аппалачі</t>
  </si>
  <si>
    <t>Дуб Крафт Сірий</t>
  </si>
  <si>
    <t>Горіх, Ясен.</t>
  </si>
  <si>
    <t>№ 51</t>
  </si>
  <si>
    <t>№ 95</t>
  </si>
  <si>
    <r>
      <rPr>
        <b/>
        <u/>
        <sz val="12"/>
        <color theme="1"/>
        <rFont val="Calibri"/>
        <family val="2"/>
        <charset val="204"/>
        <scheme val="minor"/>
      </rPr>
      <t>Stop!</t>
    </r>
    <r>
      <rPr>
        <sz val="12"/>
        <color theme="1"/>
        <rFont val="Calibri"/>
        <family val="2"/>
        <charset val="204"/>
        <scheme val="minor"/>
      </rPr>
      <t xml:space="preserve"> Знято з виробництва фасади кухні "Mirror Gloss" Аква.</t>
    </r>
  </si>
  <si>
    <t xml:space="preserve">Антрацит, Білий, Бергамо, Венге, Дуб молочний, </t>
  </si>
  <si>
    <t>Дуб Аппалачі, Слонова кістка, Сонома світлий/трюфель</t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</si>
  <si>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фасаду "Aльбіна"</t>
    </r>
    <r>
      <rPr>
        <b/>
        <i/>
        <sz val="12"/>
        <color theme="1"/>
        <rFont val="Calibri"/>
        <family val="2"/>
        <charset val="204"/>
        <scheme val="minor"/>
      </rPr>
      <t xml:space="preserve"> : Антрацит, Білий,  Бергамо, Венге, Дуб молочний, Дуб Аппалачі, </t>
    </r>
  </si>
  <si>
    <t>Слонова кістка, Сонома світлий, Сонома трюфель</t>
  </si>
  <si>
    <t>Слонова кістка, Сонома світлий, Сонома трюфель.</t>
  </si>
  <si>
    <t>M. Gloss</t>
  </si>
  <si>
    <t>* Кольорова гама фасадів "M. Gloss"</t>
  </si>
  <si>
    <t>Айс, Блек, Крема, Латте, Олива, Чілі, Шейк, Шифер</t>
  </si>
  <si>
    <t>BRAVO</t>
  </si>
  <si>
    <t>M.Gloss</t>
  </si>
  <si>
    <r>
      <rPr>
        <sz val="18"/>
        <color theme="1"/>
        <rFont val="Calibri"/>
        <family val="2"/>
        <charset val="204"/>
      </rPr>
      <t>Прайс</t>
    </r>
    <r>
      <rPr>
        <b/>
        <sz val="18"/>
        <color theme="1"/>
        <rFont val="Segoe Print"/>
        <charset val="204"/>
      </rPr>
      <t xml:space="preserve"> "M. Gloss"</t>
    </r>
  </si>
  <si>
    <t>Увага: кольори Чілі та Олива - мають зворотній бік білий, всі інші кольори - двостороння кольорова ламінація</t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</si>
  <si>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фасаду "M. Gloss"</t>
    </r>
    <r>
      <rPr>
        <b/>
        <i/>
        <sz val="12"/>
        <color theme="1"/>
        <rFont val="Calibri"/>
        <family val="2"/>
        <charset val="204"/>
        <scheme val="minor"/>
      </rPr>
      <t xml:space="preserve"> : Айс, Блек,  Крема, Латте, Олива, Чілі, Шейк, Шифер</t>
    </r>
  </si>
  <si>
    <t>"M.GLOSS"</t>
  </si>
  <si>
    <t>"BRAVO"</t>
  </si>
  <si>
    <t>Латте</t>
  </si>
  <si>
    <t xml:space="preserve">Олива </t>
  </si>
  <si>
    <t>Чілі</t>
  </si>
  <si>
    <t>Волошковий</t>
  </si>
  <si>
    <t>Шейк</t>
  </si>
  <si>
    <t>Шифер</t>
  </si>
  <si>
    <t>Платиновий</t>
  </si>
  <si>
    <t>Олива BL</t>
  </si>
  <si>
    <t xml:space="preserve">ламіноване ДСП 18 мм з кольоровим глянцевим покриттям в чорному та </t>
  </si>
  <si>
    <t>алюмінієвому Т-подібному профілі по периметру на вибір. Внутрішній</t>
  </si>
  <si>
    <t>бік фасаду має технічне фрезерування по периметру до 2 мм, що є нормою.</t>
  </si>
  <si>
    <t xml:space="preserve">Айс, Блек,  Крема, Латте, Шейк, Шифер - двостороння кольорова ламінація, </t>
  </si>
  <si>
    <t>Олива, Чілі - зворотній бік білий.</t>
  </si>
  <si>
    <t>фасади комплектуються ручкою під колір профілю (хромована/чорна) - 128 мм</t>
  </si>
  <si>
    <t xml:space="preserve">Антрацит, Білий, Бергамо, Венге, Дуб молочний, Дуб Аппалачі, </t>
  </si>
  <si>
    <t>Новини фабрики "Vip Master" 2019</t>
  </si>
  <si>
    <t>січень 2019</t>
  </si>
  <si>
    <t>Увага! Підвищення ціни на 5% на всю продукцію з 14.01.2019</t>
  </si>
  <si>
    <r>
      <rPr>
        <u/>
        <sz val="12"/>
        <color theme="1"/>
        <rFont val="Calibri"/>
        <family val="2"/>
        <charset val="204"/>
        <scheme val="minor"/>
      </rPr>
      <t>Знижка на виставку</t>
    </r>
    <r>
      <rPr>
        <sz val="12"/>
        <color theme="1"/>
        <rFont val="Calibri"/>
        <family val="2"/>
        <charset val="204"/>
        <scheme val="minor"/>
      </rPr>
      <t xml:space="preserve"> - </t>
    </r>
    <r>
      <rPr>
        <b/>
        <sz val="12"/>
        <color theme="1"/>
        <rFont val="Calibri"/>
        <family val="2"/>
        <charset val="204"/>
        <scheme val="minor"/>
      </rPr>
      <t>Січень</t>
    </r>
    <r>
      <rPr>
        <sz val="12"/>
        <color theme="1"/>
        <rFont val="Calibri"/>
        <family val="2"/>
        <charset val="204"/>
        <scheme val="minor"/>
      </rPr>
      <t>. Кухня "Мода" Matt / Шафа "ALTO" ( - 20% )</t>
    </r>
  </si>
  <si>
    <t>Конструктор для роботи "Гардеробні системи"</t>
  </si>
  <si>
    <t>Поновлення прийому замовлень на карниз "Рим Венеціано"</t>
  </si>
  <si>
    <t>Поновлення прийому замовлень на "ALTA" в чорному профілі.</t>
  </si>
  <si>
    <r>
      <rPr>
        <b/>
        <sz val="12"/>
        <color theme="1"/>
        <rFont val="Calibri"/>
        <family val="2"/>
        <charset val="204"/>
        <scheme val="minor"/>
      </rPr>
      <t>Новинка!</t>
    </r>
    <r>
      <rPr>
        <sz val="12"/>
        <color theme="1"/>
        <rFont val="Calibri"/>
        <family val="2"/>
        <charset val="204"/>
        <scheme val="minor"/>
      </rPr>
      <t xml:space="preserve"> Новий колір в кухні "Альбіна" - Бергамо та Дуб Аппалачі.</t>
    </r>
  </si>
  <si>
    <r>
      <rPr>
        <b/>
        <u/>
        <sz val="12"/>
        <color theme="1"/>
        <rFont val="Calibri"/>
        <family val="2"/>
        <charset val="204"/>
        <scheme val="minor"/>
      </rPr>
      <t>Stop!</t>
    </r>
    <r>
      <rPr>
        <sz val="12"/>
        <color theme="1"/>
        <rFont val="Calibri"/>
        <family val="2"/>
        <charset val="204"/>
        <scheme val="minor"/>
      </rPr>
      <t xml:space="preserve"> Знято з виробництва додаткову ручку "Amore Classic" в кольорі Бронза.</t>
    </r>
  </si>
  <si>
    <t>лютий 2019</t>
  </si>
  <si>
    <t>Актуальна база візуальних промо-матеріалів продукції Фабрики "Vip Master"</t>
  </si>
  <si>
    <r>
      <rPr>
        <u/>
        <sz val="12"/>
        <color theme="1"/>
        <rFont val="Calibri"/>
        <family val="2"/>
        <charset val="204"/>
        <scheme val="minor"/>
      </rPr>
      <t>Знижка на виставку</t>
    </r>
    <r>
      <rPr>
        <sz val="12"/>
        <color theme="1"/>
        <rFont val="Calibri"/>
        <family val="2"/>
        <charset val="204"/>
        <scheme val="minor"/>
      </rPr>
      <t xml:space="preserve"> - </t>
    </r>
    <r>
      <rPr>
        <b/>
        <sz val="12"/>
        <color theme="1"/>
        <rFont val="Calibri"/>
        <family val="2"/>
        <charset val="204"/>
        <scheme val="minor"/>
      </rPr>
      <t>Лютий</t>
    </r>
    <r>
      <rPr>
        <sz val="12"/>
        <color theme="1"/>
        <rFont val="Calibri"/>
        <family val="2"/>
        <charset val="204"/>
        <scheme val="minor"/>
      </rPr>
      <t>. Кухня "Мода" Matt / Шафа "ALTO" ( - 20% )</t>
    </r>
  </si>
  <si>
    <t>Тимчасово зупинено прийом замовлень на "MoDa" Антрацит та "Грація" Б’янко.</t>
  </si>
  <si>
    <t>Увага! Заміна плівки Мода Срібло на Мода Срібло new.</t>
  </si>
  <si>
    <t>Акція! Шафи-купе за вигідною ціною.</t>
  </si>
  <si>
    <t>Поновлено прийом замовлень на "Мода" Антрацит.</t>
  </si>
  <si>
    <t>Нова ручка на фасади "Amore Classic".</t>
  </si>
  <si>
    <t>Режим роботи у Святкові дні.</t>
  </si>
  <si>
    <t>березень 2019</t>
  </si>
  <si>
    <t>ф. 600*460</t>
  </si>
  <si>
    <t>ф. 600*600</t>
  </si>
  <si>
    <t>ф. 800*460</t>
  </si>
  <si>
    <t>Вітрина*</t>
  </si>
  <si>
    <t>* Кольорова гама фарбованих фасадів  "BRAVO"</t>
  </si>
  <si>
    <t xml:space="preserve">Бежевий, Білий, Волошковий, Меланжевий, </t>
  </si>
  <si>
    <t>Платиновий, Сірий, Слонова кістка, Фісташковий</t>
  </si>
  <si>
    <t>Шановні клієнти! Просимо взяти до уваги індивідуальний підхід до виготовлення фасадів «BRAVO» та неможливість  здійснення корегувань, заміни, відмови  та повернення замовлення.</t>
  </si>
  <si>
    <t xml:space="preserve">ф. 600*460 </t>
  </si>
  <si>
    <t xml:space="preserve">          </t>
  </si>
  <si>
    <t>Moda Matt</t>
  </si>
  <si>
    <t>* Кольорова гама фасадів Серії "Мода Matt"</t>
  </si>
  <si>
    <t>Квадро/Кредо</t>
  </si>
  <si>
    <t>* Кольорова гама фасадів "Квадро" / "Кредо"</t>
  </si>
  <si>
    <t>600*460</t>
  </si>
  <si>
    <t>800*460</t>
  </si>
  <si>
    <t>Amore патина</t>
  </si>
  <si>
    <t xml:space="preserve">Вітрина </t>
  </si>
  <si>
    <t>Верона</t>
  </si>
  <si>
    <t>* Кольорова гама фасадів "Верона" серія (Д) деревоподібна</t>
  </si>
  <si>
    <t>Бежевий (Д02), Білий (Д01), Сірий (Д03), Сіро-білий (Д07), Темно-зелений (Д05),</t>
  </si>
  <si>
    <t>Темно-коричневий (Д08), Темно-сірий (Д04), Темно-синій (Д06)</t>
  </si>
  <si>
    <t>* Кольорова гама фасадів "Верона" серія (М) матова</t>
  </si>
  <si>
    <t>Білий (М01), Бордовий (М09), Зелений (М10), Світло-коричневий (М02), Світло-</t>
  </si>
  <si>
    <t>сірий (М03), Сіро-блакитний (М06), Сіро-зелений (М05), Темно-коричневий (М08),</t>
  </si>
  <si>
    <t>Темно-сірий (М04), Чорний (М07)</t>
  </si>
  <si>
    <t>Соло</t>
  </si>
  <si>
    <t>* Кольорова гама фасадів  "Соло"</t>
  </si>
  <si>
    <t>1 м (38 мм)</t>
  </si>
  <si>
    <t>1 м (28 мм)</t>
  </si>
  <si>
    <t>"Amore Classic" патина</t>
  </si>
  <si>
    <t>"Amore Classic"/"Bravo"</t>
  </si>
  <si>
    <t>Заглушка до прист. борту</t>
  </si>
  <si>
    <t>Кут до пристінного борту</t>
  </si>
  <si>
    <t>(ліва/права)</t>
  </si>
  <si>
    <t>(внутр. / зовн.)</t>
  </si>
  <si>
    <t>Карниз   КН 3/ КН 4</t>
  </si>
  <si>
    <t>Зразок</t>
  </si>
  <si>
    <t>Квадро</t>
  </si>
  <si>
    <t>Кредо</t>
  </si>
  <si>
    <t>універсальний Д</t>
  </si>
  <si>
    <t>600*460*280</t>
  </si>
  <si>
    <t>800*460*280</t>
  </si>
  <si>
    <r>
      <t>Прайс "</t>
    </r>
    <r>
      <rPr>
        <b/>
        <sz val="18"/>
        <color theme="1"/>
        <rFont val="Segoe Print"/>
        <charset val="204"/>
      </rPr>
      <t>Amore Classic</t>
    </r>
    <r>
      <rPr>
        <sz val="18"/>
        <color theme="1"/>
        <rFont val="Calibri"/>
        <family val="2"/>
        <charset val="204"/>
        <scheme val="minor"/>
      </rPr>
      <t xml:space="preserve">" </t>
    </r>
  </si>
  <si>
    <r>
      <rPr>
        <b/>
        <i/>
        <u/>
        <sz val="12"/>
        <color theme="1"/>
        <rFont val="Calibri"/>
        <family val="2"/>
        <charset val="204"/>
        <scheme val="minor"/>
      </rPr>
      <t xml:space="preserve">Доступні кольори фасаду "Amore Classic" </t>
    </r>
    <r>
      <rPr>
        <b/>
        <i/>
        <sz val="12"/>
        <color theme="1"/>
        <rFont val="Calibri"/>
        <family val="2"/>
        <charset val="204"/>
        <scheme val="minor"/>
      </rPr>
      <t xml:space="preserve"> : Бежевий, Білий, Меланжевий, Слонова кістка,  Фісташковий</t>
    </r>
  </si>
  <si>
    <t>Flat /AL</t>
  </si>
  <si>
    <t xml:space="preserve">   Бежевий, Білий, Волошковий, Меланжевий, Платиновий, Сірий, Слонова кістка, Фісташковий</t>
  </si>
  <si>
    <t>Шановні клієнти! Просимо взяти до уваги індивідуальний підхід до виготовлення фасадів «BRAVO» та неможливість  здійснення корегувань, заміни, відмови  та повернення замовлення по цій продукції.</t>
  </si>
  <si>
    <r>
      <t xml:space="preserve">              </t>
    </r>
    <r>
      <rPr>
        <sz val="18"/>
        <color theme="1"/>
        <rFont val="Segoe Print"/>
        <charset val="204"/>
      </rPr>
      <t>Прайс</t>
    </r>
    <r>
      <rPr>
        <b/>
        <sz val="18"/>
        <color theme="1"/>
        <rFont val="Segoe Print"/>
        <charset val="204"/>
      </rPr>
      <t xml:space="preserve"> </t>
    </r>
    <r>
      <rPr>
        <b/>
        <sz val="20"/>
        <color theme="1"/>
        <rFont val="Segoe Print"/>
        <charset val="204"/>
      </rPr>
      <t xml:space="preserve"> "BRAVO"</t>
    </r>
    <r>
      <rPr>
        <sz val="16"/>
        <color theme="1"/>
        <rFont val="Segoe Print"/>
        <charset val="204"/>
      </rPr>
      <t xml:space="preserve"> </t>
    </r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</si>
  <si>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фасаду "BRAVO"</t>
    </r>
    <r>
      <rPr>
        <b/>
        <i/>
        <sz val="12"/>
        <color theme="1"/>
        <rFont val="Calibri"/>
        <family val="2"/>
        <charset val="204"/>
        <scheme val="minor"/>
      </rPr>
      <t xml:space="preserve"> : </t>
    </r>
  </si>
  <si>
    <t>Шановні клієнти! Просимо взяти до уваги індивідуальний підхід до виготовлення фасадів «Верона», широкий асортимент кольорів та неможливість  здійснення корегувань, заміни, відмови  та повернення замовлення по цій продукції.</t>
  </si>
  <si>
    <t xml:space="preserve"> Темно-сірий (Д04), Темно-синій (Д06)</t>
  </si>
  <si>
    <t>Шановні клієнти! Просимо взяти до уваги індивідуальний підхід до виготовлення фасадів «Соло» та неможливість  здійснення корегувань, заміни, відмови  та повернення замовлення по цій продукції.</t>
  </si>
  <si>
    <r>
      <t xml:space="preserve">              </t>
    </r>
    <r>
      <rPr>
        <sz val="18"/>
        <color theme="1"/>
        <rFont val="Segoe Print"/>
        <charset val="204"/>
      </rPr>
      <t>Прайс</t>
    </r>
    <r>
      <rPr>
        <b/>
        <sz val="18"/>
        <color theme="1"/>
        <rFont val="Segoe Print"/>
        <charset val="204"/>
      </rPr>
      <t xml:space="preserve"> </t>
    </r>
    <r>
      <rPr>
        <b/>
        <sz val="20"/>
        <color theme="1"/>
        <rFont val="Segoe Print"/>
        <charset val="204"/>
      </rPr>
      <t xml:space="preserve"> "Верона"</t>
    </r>
    <r>
      <rPr>
        <sz val="16"/>
        <color theme="1"/>
        <rFont val="Segoe Print"/>
        <charset val="204"/>
      </rPr>
      <t xml:space="preserve"> </t>
    </r>
  </si>
  <si>
    <t xml:space="preserve">   Бежевий (Д02), Білий (Д01), Сірий (Д03), Темно-сірий (Д04), Темно-зелений (Д05), Темно-синій (Д06), </t>
  </si>
  <si>
    <t xml:space="preserve">Сіро-білий (Д07), Темно-коричневий (Д08)- деревоподібні. Білий (М01), Світло-коричневий (М02), Світло-сірий (М03), Темно-сірий (М04), </t>
  </si>
  <si>
    <t>Сіро-зелений (М05), Сіро-блакитний (М06), Чорний (М07), Темно-коричневий (М08), Бордовий (М09), Зелений (М10)-матові.</t>
  </si>
  <si>
    <r>
      <rPr>
        <b/>
        <i/>
        <u/>
        <sz val="12"/>
        <color theme="1"/>
        <rFont val="Calibri"/>
        <family val="2"/>
        <charset val="204"/>
      </rPr>
      <t>Доступні кольори фасаду "Верона"</t>
    </r>
    <r>
      <rPr>
        <b/>
        <i/>
        <sz val="12"/>
        <color theme="1"/>
        <rFont val="Calibri"/>
        <family val="2"/>
        <charset val="204"/>
      </rPr>
      <t xml:space="preserve"> : </t>
    </r>
  </si>
  <si>
    <r>
      <rPr>
        <sz val="18"/>
        <color theme="1"/>
        <rFont val="Calibri"/>
        <family val="2"/>
        <charset val="204"/>
      </rPr>
      <t>Прайс</t>
    </r>
    <r>
      <rPr>
        <b/>
        <sz val="18"/>
        <color theme="1"/>
        <rFont val="Segoe Print"/>
        <charset val="204"/>
      </rPr>
      <t xml:space="preserve"> "Соло"</t>
    </r>
  </si>
  <si>
    <r>
      <rPr>
        <b/>
        <i/>
        <u/>
        <sz val="12"/>
        <color theme="1"/>
        <rFont val="Calibri"/>
        <family val="2"/>
        <charset val="204"/>
      </rPr>
      <t>Доступні кольори фасадів - "Соло"</t>
    </r>
    <r>
      <rPr>
        <b/>
        <i/>
        <sz val="12"/>
        <color theme="1"/>
        <rFont val="Calibri"/>
        <family val="2"/>
        <charset val="204"/>
      </rPr>
      <t xml:space="preserve"> : Бежевий (Д02), Білий (Д01), Сірий (Д03), Сіро-білий (Д07), Темно-зелений (Д05), Темно-коричневий (Д08),</t>
    </r>
  </si>
  <si>
    <r>
      <t xml:space="preserve">              </t>
    </r>
    <r>
      <rPr>
        <sz val="18"/>
        <color theme="1"/>
        <rFont val="Segoe Print"/>
        <charset val="204"/>
      </rPr>
      <t>Прайс</t>
    </r>
    <r>
      <rPr>
        <b/>
        <sz val="18"/>
        <color theme="1"/>
        <rFont val="Segoe Print"/>
        <charset val="204"/>
      </rPr>
      <t xml:space="preserve"> </t>
    </r>
    <r>
      <rPr>
        <b/>
        <sz val="20"/>
        <color theme="1"/>
        <rFont val="Segoe Print"/>
        <charset val="204"/>
      </rPr>
      <t xml:space="preserve"> "Квадро / Кредо"</t>
    </r>
    <r>
      <rPr>
        <sz val="16"/>
        <color theme="1"/>
        <rFont val="Segoe Print"/>
        <charset val="204"/>
      </rPr>
      <t xml:space="preserve"> </t>
    </r>
  </si>
  <si>
    <r>
      <rPr>
        <b/>
        <i/>
        <u/>
        <sz val="12"/>
        <color theme="1"/>
        <rFont val="Calibri"/>
        <family val="2"/>
        <charset val="204"/>
      </rPr>
      <t>Доступні кольори фасаду "Квадро/Кредо"</t>
    </r>
    <r>
      <rPr>
        <b/>
        <i/>
        <sz val="12"/>
        <color theme="1"/>
        <rFont val="Calibri"/>
        <family val="2"/>
        <charset val="204"/>
      </rPr>
      <t xml:space="preserve"> : </t>
    </r>
  </si>
  <si>
    <t xml:space="preserve">Сіро-білий (Д07), Темно-коричневий (Д08)- деревоподібні. </t>
  </si>
  <si>
    <t>Увага ! Фасади: 200*720 (920); 50*720 (920); 720(1+1) (920); 600*110; 600*140 - мають лише фрезерування по краю, середина фасадів - гладка.</t>
  </si>
  <si>
    <r>
      <rPr>
        <sz val="18"/>
        <color theme="1"/>
        <rFont val="Calibri"/>
        <family val="2"/>
        <charset val="204"/>
      </rPr>
      <t>Прайс</t>
    </r>
    <r>
      <rPr>
        <b/>
        <sz val="18"/>
        <color theme="1"/>
        <rFont val="Segoe Print"/>
        <charset val="204"/>
      </rPr>
      <t xml:space="preserve"> "MoDa Matt"</t>
    </r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</si>
  <si>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фасаду "MoDa Matt"</t>
    </r>
    <r>
      <rPr>
        <b/>
        <i/>
        <sz val="12"/>
        <color theme="1"/>
        <rFont val="Calibri"/>
        <family val="2"/>
        <charset val="204"/>
        <scheme val="minor"/>
      </rPr>
      <t xml:space="preserve"> : </t>
    </r>
  </si>
  <si>
    <t xml:space="preserve">   Білий (М01), Світло-коричневий (М02), Світло-сірий (М03), Темно-сірий (М04), Темно-коричневий (М08), </t>
  </si>
  <si>
    <t>Чорний (М07), Бордовий (М09), Сіро-блакитний (М06), Сіро-зелений (М05), Зелений (М10).</t>
  </si>
  <si>
    <r>
      <t xml:space="preserve">              </t>
    </r>
    <r>
      <rPr>
        <sz val="18"/>
        <color theme="1"/>
        <rFont val="Segoe Print"/>
        <charset val="204"/>
      </rPr>
      <t>Прайс</t>
    </r>
    <r>
      <rPr>
        <b/>
        <sz val="18"/>
        <color theme="1"/>
        <rFont val="Segoe Print"/>
        <charset val="204"/>
      </rPr>
      <t xml:space="preserve"> </t>
    </r>
    <r>
      <rPr>
        <b/>
        <sz val="20"/>
        <color theme="1"/>
        <rFont val="Segoe Print"/>
        <charset val="204"/>
      </rPr>
      <t xml:space="preserve"> "Грація"</t>
    </r>
    <r>
      <rPr>
        <sz val="16"/>
        <color theme="1"/>
        <rFont val="Segoe Print"/>
        <charset val="204"/>
      </rPr>
      <t xml:space="preserve"> </t>
    </r>
  </si>
  <si>
    <r>
      <rPr>
        <sz val="18"/>
        <color theme="1"/>
        <rFont val="Calibri"/>
        <family val="2"/>
        <charset val="204"/>
      </rPr>
      <t>Прайс</t>
    </r>
    <r>
      <rPr>
        <b/>
        <sz val="18"/>
        <color theme="1"/>
        <rFont val="Segoe Print"/>
        <charset val="204"/>
      </rPr>
      <t xml:space="preserve"> "МоDа"</t>
    </r>
  </si>
  <si>
    <t>Moda</t>
  </si>
  <si>
    <r>
      <t xml:space="preserve">              </t>
    </r>
    <r>
      <rPr>
        <sz val="18"/>
        <color theme="1"/>
        <rFont val="Segoe Print"/>
        <charset val="204"/>
      </rPr>
      <t>Прайс</t>
    </r>
    <r>
      <rPr>
        <b/>
        <sz val="18"/>
        <color theme="1"/>
        <rFont val="Segoe Print"/>
        <charset val="204"/>
      </rPr>
      <t xml:space="preserve"> </t>
    </r>
    <r>
      <rPr>
        <b/>
        <sz val="20"/>
        <color theme="1"/>
        <rFont val="Segoe Print"/>
        <charset val="204"/>
      </rPr>
      <t xml:space="preserve"> "маХіма"</t>
    </r>
    <r>
      <rPr>
        <sz val="16"/>
        <color theme="1"/>
        <rFont val="Segoe Print"/>
        <charset val="204"/>
      </rPr>
      <t xml:space="preserve"> </t>
    </r>
  </si>
  <si>
    <t>ДСП кухні</t>
  </si>
  <si>
    <t>ДСП шафи</t>
  </si>
  <si>
    <r>
      <t xml:space="preserve">№ 50      </t>
    </r>
    <r>
      <rPr>
        <i/>
        <sz val="9"/>
        <color theme="1"/>
        <rFont val="Calibri"/>
        <family val="2"/>
        <charset val="204"/>
        <scheme val="minor"/>
      </rPr>
      <t>(600*460)</t>
    </r>
  </si>
  <si>
    <r>
      <t xml:space="preserve">№ 51      </t>
    </r>
    <r>
      <rPr>
        <i/>
        <sz val="9"/>
        <color theme="1"/>
        <rFont val="Calibri"/>
        <family val="2"/>
        <charset val="204"/>
        <scheme val="minor"/>
      </rPr>
      <t>(800*460)</t>
    </r>
  </si>
  <si>
    <r>
      <t xml:space="preserve">№ 60      </t>
    </r>
    <r>
      <rPr>
        <i/>
        <sz val="9"/>
        <color theme="1"/>
        <rFont val="Calibri"/>
        <family val="2"/>
        <charset val="204"/>
        <scheme val="minor"/>
      </rPr>
      <t>(600*920)</t>
    </r>
  </si>
  <si>
    <r>
      <t xml:space="preserve">№ 61     </t>
    </r>
    <r>
      <rPr>
        <i/>
        <sz val="9"/>
        <color theme="1"/>
        <rFont val="Calibri"/>
        <family val="2"/>
        <charset val="204"/>
        <scheme val="minor"/>
      </rPr>
      <t>(800*920)</t>
    </r>
  </si>
  <si>
    <r>
      <t xml:space="preserve">№ 53     </t>
    </r>
    <r>
      <rPr>
        <i/>
        <sz val="9"/>
        <color theme="1"/>
        <rFont val="Calibri"/>
        <family val="2"/>
        <charset val="204"/>
        <scheme val="minor"/>
      </rPr>
      <t>(600*577)</t>
    </r>
  </si>
  <si>
    <t>500*577</t>
  </si>
  <si>
    <t>600*577</t>
  </si>
  <si>
    <t>600*577*280</t>
  </si>
  <si>
    <r>
      <t xml:space="preserve">№ 52     </t>
    </r>
    <r>
      <rPr>
        <i/>
        <sz val="9"/>
        <color theme="1"/>
        <rFont val="Calibri"/>
        <family val="2"/>
        <charset val="204"/>
        <scheme val="minor"/>
      </rPr>
      <t>(500*577)</t>
    </r>
  </si>
  <si>
    <t>Серія "Фарбовані фасади"</t>
  </si>
  <si>
    <t>Серія "Профільні фасади"</t>
  </si>
  <si>
    <t>Серія "Плівкові фасади"</t>
  </si>
  <si>
    <t>Мода Срібло new</t>
  </si>
  <si>
    <t>Зразок універсальний "Д"</t>
  </si>
  <si>
    <t xml:space="preserve">"Квадро" </t>
  </si>
  <si>
    <t>Білий (Д01)</t>
  </si>
  <si>
    <t>Квадро темно-синій</t>
  </si>
  <si>
    <t>Бежевий (Д02)</t>
  </si>
  <si>
    <t>Сірй (Д03)</t>
  </si>
  <si>
    <t>Темно-сірий (Д04)</t>
  </si>
  <si>
    <t xml:space="preserve">"Кредо" </t>
  </si>
  <si>
    <t>Темно-зелений (Д05)</t>
  </si>
  <si>
    <t>Темно-синій (Д06)</t>
  </si>
  <si>
    <t>Кредо темно-зелений</t>
  </si>
  <si>
    <t>Сіро-білий (Д07)</t>
  </si>
  <si>
    <t>Темно-коричневий (Д08)</t>
  </si>
  <si>
    <t xml:space="preserve">"Верона" </t>
  </si>
  <si>
    <t xml:space="preserve">"Соло" </t>
  </si>
  <si>
    <t>Соло бежевий</t>
  </si>
  <si>
    <t>Інші зразки</t>
  </si>
  <si>
    <t>"ДСП Шафи"</t>
  </si>
  <si>
    <t>"ДСП Кухні"</t>
  </si>
  <si>
    <t>Венге Магія</t>
  </si>
  <si>
    <t>Горіх Темний</t>
  </si>
  <si>
    <t>Дуб Молочний</t>
  </si>
  <si>
    <t>Півн. Дерево Світле</t>
  </si>
  <si>
    <t>Півн. Дерево Темне</t>
  </si>
  <si>
    <t>Дуб Сонома Світлий</t>
  </si>
  <si>
    <t>Дуб Сонома Трюфель</t>
  </si>
  <si>
    <t>І. "Amore Classic" / "Amore Classic" патина</t>
  </si>
  <si>
    <t>фарбований МДФ 18 мм з фрезеруванням та рамкою, покриття матове.</t>
  </si>
  <si>
    <t>має 2 варіанти і 3 розміри:</t>
  </si>
  <si>
    <t xml:space="preserve">фасади комплектуються класичною ручкою "Античний нікель" 96 мм </t>
  </si>
  <si>
    <t>фарбований під колір фасаду, висота 60 мм. Довжина 2400 мм</t>
  </si>
  <si>
    <t xml:space="preserve">ІІ. "BRAVO" </t>
  </si>
  <si>
    <t>фарбований МДФ 18 мм з фрезеруванням, покриття матове.</t>
  </si>
  <si>
    <t xml:space="preserve">білий, бежевий, волошковий, платиновий, сірий, слонова кістка, фісташковий, </t>
  </si>
  <si>
    <t>меланжевий</t>
  </si>
  <si>
    <t>стандартний перелік згідно каталогу, 6 розмірів.</t>
  </si>
  <si>
    <t>9.</t>
  </si>
  <si>
    <t>Особливості</t>
  </si>
  <si>
    <t>ф. 284*396 білий + "драбинка" з 8 кольорів.</t>
  </si>
  <si>
    <t>ІІІ. "MARGO"</t>
  </si>
  <si>
    <t>стандартний перелік згідно каталогу.</t>
  </si>
  <si>
    <t>ф. 284*396 мереживо + "драбинка" з 9 кольорів.</t>
  </si>
  <si>
    <t>ІV. "FLAT"</t>
  </si>
  <si>
    <t>Всі дані кольори можуть бути з металіком.</t>
  </si>
  <si>
    <t>V. "Kolor-mix"</t>
  </si>
  <si>
    <t>фарбований МДФ 18 мм, покриття глянцеве /глянець + металік.</t>
  </si>
  <si>
    <t xml:space="preserve">ф. 284*396 Олива BL + "драбинка" з 8 кольорів. </t>
  </si>
  <si>
    <t>МДФ 16 мм з фрезеровкою, обтягнутий плівкою ПВХ</t>
  </si>
  <si>
    <t>матові: білий (М01), світло-коричневий (М02), світло-сірий (М03), темно-сірий (М04),</t>
  </si>
  <si>
    <t xml:space="preserve">сіро-зелений (М05), сіро-блакитний (М06), чорний (М07), темно-коричневий (М08), </t>
  </si>
  <si>
    <t>бордовий (М09), зелений (М10).</t>
  </si>
  <si>
    <t xml:space="preserve">деревоподібні: білий (Д01), бежевий (Д02), сірий (Д03), темно-сірий (Д04), </t>
  </si>
  <si>
    <t>темно-зелений (Д05), темно-синій (Д06), сіро-білий (Д07), темно-коричневий (Д08).</t>
  </si>
  <si>
    <t>кольорова, стандартний перелік згідно каталогу.</t>
  </si>
  <si>
    <t xml:space="preserve">ф. 284*396 темно-сірий (Д04) + "драбинка" з 8 кольорів (універсальний зразок Д) + </t>
  </si>
  <si>
    <t>"драбинка" з 10 кольорів (Мода серія Мatt)</t>
  </si>
  <si>
    <t xml:space="preserve">Фасади: 200*720 (920); 50*720 (920); 720(1+1) (920); 600*110; 600*140; 800*140 - </t>
  </si>
  <si>
    <t>мають лише крайнє фрезерування, середина фасадів гладка.</t>
  </si>
  <si>
    <t>фасади комплектуються ручкою, релінгова матова 96 мм/192 мм, в залежності від</t>
  </si>
  <si>
    <t>ф. 284*396 бежевий (Д02) + "драбинка" з 8 кольорів (універсальний зразок Д)</t>
  </si>
  <si>
    <t>ф. 284*396 темно-синій (Д06) + "драбинка" з 08 кольорів (універсальний зразок Д)</t>
  </si>
  <si>
    <t>фасади комплектуються ручкою, матова сатин 96 мм "човник"</t>
  </si>
  <si>
    <t>ф. 284*396 темно-зелений (Д05) + "драбинка" з 08 кольорів (універсальний зразок Д)</t>
  </si>
  <si>
    <t>МДФ 16 мм, обтягнутий плівкою ПВХ,  матова</t>
  </si>
  <si>
    <t>"драбинка" з 10 кольорів .</t>
  </si>
  <si>
    <t>кольорові, стандартний перелік згідно каталогу.</t>
  </si>
  <si>
    <t>МДФ 16 мм, обтягнутий плівкою ПВХ., глянець</t>
  </si>
  <si>
    <t>з 10 кольорів, "Мода металік" -"драбинка" з 6 кольорів.</t>
  </si>
  <si>
    <t xml:space="preserve">вся кольорова гамма розділена на 2 комплекти зразків: "Мода" глянець-"драбинка" </t>
  </si>
  <si>
    <t xml:space="preserve">"Bravo" </t>
  </si>
  <si>
    <t xml:space="preserve">Слонова кістка  </t>
  </si>
  <si>
    <t>ІІ. "BRAVO"</t>
  </si>
  <si>
    <t>"Верона"</t>
  </si>
  <si>
    <t>Білий (М01)</t>
  </si>
  <si>
    <t>Світло-коричневий (М02)</t>
  </si>
  <si>
    <t>Світло-сірий (М03)</t>
  </si>
  <si>
    <t>Темно-сірий (М04)</t>
  </si>
  <si>
    <t>Сіро-зелений (М05)</t>
  </si>
  <si>
    <t>Сіро-блакитний (М06)</t>
  </si>
  <si>
    <t>Чорний (М07)</t>
  </si>
  <si>
    <t>Темно-коричневий (М08)</t>
  </si>
  <si>
    <t>Бордовий (М09)</t>
  </si>
  <si>
    <t>Зелений (М10)</t>
  </si>
  <si>
    <t>Сірий (Д03)</t>
  </si>
  <si>
    <t xml:space="preserve">"MoDa Matt" </t>
  </si>
  <si>
    <t>Срібло new (металік)</t>
  </si>
  <si>
    <r>
      <t>Новинка! Кухня "</t>
    </r>
    <r>
      <rPr>
        <b/>
        <sz val="12"/>
        <color theme="1"/>
        <rFont val="Calibri"/>
        <family val="2"/>
        <charset val="204"/>
        <scheme val="minor"/>
      </rPr>
      <t>BRAVO</t>
    </r>
    <r>
      <rPr>
        <sz val="12"/>
        <color theme="1"/>
        <rFont val="Calibri"/>
        <family val="2"/>
        <charset val="204"/>
        <scheme val="minor"/>
      </rPr>
      <t>" - фарбовані матові фасади.</t>
    </r>
  </si>
  <si>
    <t>Увага. З 10.03. підвищення ціни на фасади "Amore Classic"</t>
  </si>
  <si>
    <t>Тимчасово зупинено прийом замовлень на "MoDa" Золото.</t>
  </si>
  <si>
    <r>
      <rPr>
        <b/>
        <u/>
        <sz val="12"/>
        <color theme="1"/>
        <rFont val="Calibri"/>
        <family val="2"/>
        <charset val="204"/>
        <scheme val="minor"/>
      </rPr>
      <t>Stop</t>
    </r>
    <r>
      <rPr>
        <sz val="12"/>
        <color theme="1"/>
        <rFont val="Calibri"/>
        <family val="2"/>
        <charset val="204"/>
        <scheme val="minor"/>
      </rPr>
      <t>! Знято з виробництва кухню "Mirror Gloss"</t>
    </r>
  </si>
  <si>
    <r>
      <t>Новинка! Кухня "</t>
    </r>
    <r>
      <rPr>
        <b/>
        <sz val="12"/>
        <color theme="1"/>
        <rFont val="Calibri"/>
        <family val="2"/>
        <charset val="204"/>
        <scheme val="minor"/>
      </rPr>
      <t>M.Gloss</t>
    </r>
    <r>
      <rPr>
        <sz val="12"/>
        <color theme="1"/>
        <rFont val="Calibri"/>
        <family val="2"/>
        <charset val="204"/>
        <scheme val="minor"/>
      </rPr>
      <t>" - рамкові фасадиу глянцевому виконанні.</t>
    </r>
  </si>
  <si>
    <t>Акція Березня! 20% на виставку кухні "BRAVO", "M.Gloss" та Гардеробна система.</t>
  </si>
  <si>
    <t>Поновлено прийом замовлень на фасади "Грація" Б’янко.</t>
  </si>
  <si>
    <t>Акція! Кухні за вигідною ціною №1.</t>
  </si>
  <si>
    <t xml:space="preserve">№ 24 </t>
  </si>
  <si>
    <t>Акція! Економ-кухня Яблуня/Вишня за вигідною ціною.</t>
  </si>
  <si>
    <t>квітень 2019</t>
  </si>
  <si>
    <t>№ 25</t>
  </si>
  <si>
    <r>
      <t>Новинка! Кухня "</t>
    </r>
    <r>
      <rPr>
        <b/>
        <sz val="12"/>
        <color theme="1"/>
        <rFont val="Calibri"/>
        <family val="2"/>
        <charset val="204"/>
        <scheme val="minor"/>
      </rPr>
      <t>Квадро</t>
    </r>
    <r>
      <rPr>
        <sz val="12"/>
        <color theme="1"/>
        <rFont val="Calibri"/>
        <family val="2"/>
        <charset val="204"/>
        <scheme val="minor"/>
      </rPr>
      <t>" - плівковий МДФ.</t>
    </r>
  </si>
  <si>
    <t>Відео з програми "Майстри ремонту" - гардеробна система.</t>
  </si>
  <si>
    <t>Акція Квітня! 20% на виставку кухні "BRAVO", "M.Gloss" та Гардеробна система.</t>
  </si>
  <si>
    <t>Тимчасово зупинено прийом замовлень на Мода матова - світло-коричневий.</t>
  </si>
  <si>
    <t>Графік роботи у святкові дні.</t>
  </si>
  <si>
    <t>Тимчасов зупинено прийом замовлень на Мода в кольорі Капучино.</t>
  </si>
  <si>
    <t>Новинка! Конструктор для створення проектів кухонь та гардеробів.</t>
  </si>
  <si>
    <t>№ 33</t>
  </si>
  <si>
    <r>
      <t>Новинка! Кухня "</t>
    </r>
    <r>
      <rPr>
        <b/>
        <sz val="12"/>
        <color theme="1"/>
        <rFont val="Calibri"/>
        <family val="2"/>
        <charset val="204"/>
        <scheme val="minor"/>
      </rPr>
      <t>Кредо</t>
    </r>
    <r>
      <rPr>
        <sz val="12"/>
        <color theme="1"/>
        <rFont val="Calibri"/>
        <family val="2"/>
        <charset val="204"/>
        <scheme val="minor"/>
      </rPr>
      <t>" - плівковий МДФ.</t>
    </r>
  </si>
  <si>
    <t>Оновлення хмарного сховища файлів FEX.</t>
  </si>
  <si>
    <t>№ 35</t>
  </si>
  <si>
    <t>Акція! Кухні за вигідною ціною №2.</t>
  </si>
  <si>
    <t>травень 2019</t>
  </si>
  <si>
    <t>№ 36</t>
  </si>
  <si>
    <t>Акція Травня! 20% на виставку кухні M.Gloss, Bravo, Квадро, Кредо</t>
  </si>
  <si>
    <t>Поновлено прийом замовлень на Мода Золото металік.</t>
  </si>
  <si>
    <t>№ 39</t>
  </si>
  <si>
    <r>
      <t>Новинка! Кухня "</t>
    </r>
    <r>
      <rPr>
        <b/>
        <sz val="12"/>
        <color theme="1"/>
        <rFont val="Calibri"/>
        <family val="2"/>
        <charset val="204"/>
        <scheme val="minor"/>
      </rPr>
      <t>Верона</t>
    </r>
    <r>
      <rPr>
        <sz val="12"/>
        <color theme="1"/>
        <rFont val="Calibri"/>
        <family val="2"/>
        <charset val="204"/>
        <scheme val="minor"/>
      </rPr>
      <t>" - плівковий МДФ.</t>
    </r>
  </si>
  <si>
    <t>Тимчасово зупинено прийом замовлень на Мода матова - зелений.</t>
  </si>
  <si>
    <t>червень 2019</t>
  </si>
  <si>
    <t>Тимчасов зупинено прийом замовлень на Мода в кольорі Перлина.</t>
  </si>
  <si>
    <t>Акція Червня! 20% на виставку кухні Верона, Браво, Гардеробні системи.</t>
  </si>
  <si>
    <r>
      <t>Новинка! Кухня "</t>
    </r>
    <r>
      <rPr>
        <b/>
        <sz val="12"/>
        <color theme="1"/>
        <rFont val="Calibri"/>
        <family val="2"/>
        <charset val="204"/>
        <scheme val="minor"/>
      </rPr>
      <t>Соло</t>
    </r>
    <r>
      <rPr>
        <sz val="12"/>
        <color theme="1"/>
        <rFont val="Calibri"/>
        <family val="2"/>
        <charset val="204"/>
        <scheme val="minor"/>
      </rPr>
      <t>" - плівковий МДФ.</t>
    </r>
  </si>
  <si>
    <t>Відео-інструкція можливостей конструктора для створення проектів кухонь.</t>
  </si>
  <si>
    <t>Тимчасово зупинено прийом замовлень на Мода матова - світло-сірий.</t>
  </si>
  <si>
    <t>Зміна номерів телефонів фабрики "Vip Master".</t>
  </si>
  <si>
    <t>Новинка! Нові кухонні корпуса № 50, 51, 60, 61 по всім моделям кухонь.</t>
  </si>
  <si>
    <t>Україна,  Київська область</t>
  </si>
  <si>
    <t>м. Біла Церква, вул. Гайок , 4а</t>
  </si>
  <si>
    <t>тел. (098) 111-69-69</t>
  </si>
  <si>
    <t>тел. (095) 111-69-69</t>
  </si>
  <si>
    <t>тел. (073) 111-69-69</t>
  </si>
  <si>
    <t>www.vip-master.ua</t>
  </si>
  <si>
    <t>E-mail:  office@vip-master.ua</t>
  </si>
  <si>
    <t>Електронні пошти менеджерів</t>
  </si>
  <si>
    <t>sales-manager5@vip-master.ua</t>
  </si>
  <si>
    <t>Офіційні контакти комерційного відділу фабрики "VIP Master"</t>
  </si>
  <si>
    <t>Модена /Парма</t>
  </si>
  <si>
    <t>Парма декор</t>
  </si>
  <si>
    <t>Модена декор</t>
  </si>
  <si>
    <t>* Кольорова гама фасадів "Модена" декор / "Парма" декор</t>
  </si>
  <si>
    <t xml:space="preserve">                   Фасади   "Модена" / "Парма" </t>
  </si>
  <si>
    <t xml:space="preserve">* Кольорова гама фасадів "Модена" / "Парма" </t>
  </si>
  <si>
    <r>
      <t xml:space="preserve">              </t>
    </r>
    <r>
      <rPr>
        <sz val="18"/>
        <color theme="1"/>
        <rFont val="Segoe Print"/>
        <charset val="204"/>
      </rPr>
      <t>Прайс</t>
    </r>
    <r>
      <rPr>
        <b/>
        <sz val="18"/>
        <color theme="1"/>
        <rFont val="Segoe Print"/>
        <charset val="204"/>
      </rPr>
      <t xml:space="preserve"> </t>
    </r>
    <r>
      <rPr>
        <b/>
        <sz val="20"/>
        <color theme="1"/>
        <rFont val="Segoe Print"/>
        <charset val="204"/>
      </rPr>
      <t xml:space="preserve"> "Модена" декор / "Парма" декор</t>
    </r>
    <r>
      <rPr>
        <sz val="16"/>
        <color theme="1"/>
        <rFont val="Segoe Print"/>
        <charset val="204"/>
      </rPr>
      <t xml:space="preserve"> </t>
    </r>
  </si>
  <si>
    <t>Модена/Парма</t>
  </si>
  <si>
    <r>
      <rPr>
        <b/>
        <i/>
        <u/>
        <sz val="12"/>
        <color theme="1"/>
        <rFont val="Calibri"/>
        <family val="2"/>
        <charset val="204"/>
      </rPr>
      <t xml:space="preserve">Доступні кольори фасадів - "Модена" декор / "Парма" декор </t>
    </r>
    <r>
      <rPr>
        <b/>
        <i/>
        <sz val="12"/>
        <color theme="1"/>
        <rFont val="Calibri"/>
        <family val="2"/>
        <charset val="204"/>
      </rPr>
      <t xml:space="preserve"> : Бежевий (Д02), Білий (Д01), Сірий (Д03), Сіро-білий (Д07), Темно-зелений (Д05), </t>
    </r>
  </si>
  <si>
    <r>
      <t xml:space="preserve">              </t>
    </r>
    <r>
      <rPr>
        <sz val="18"/>
        <color theme="1"/>
        <rFont val="Segoe Print"/>
        <charset val="204"/>
      </rPr>
      <t>Прайс</t>
    </r>
    <r>
      <rPr>
        <b/>
        <sz val="18"/>
        <color theme="1"/>
        <rFont val="Segoe Print"/>
        <charset val="204"/>
      </rPr>
      <t xml:space="preserve"> </t>
    </r>
    <r>
      <rPr>
        <b/>
        <sz val="20"/>
        <color theme="1"/>
        <rFont val="Segoe Print"/>
        <charset val="204"/>
      </rPr>
      <t xml:space="preserve"> "Модена" / "Парма" </t>
    </r>
  </si>
  <si>
    <r>
      <rPr>
        <b/>
        <i/>
        <u/>
        <sz val="12"/>
        <color theme="1"/>
        <rFont val="Calibri"/>
        <family val="2"/>
        <charset val="204"/>
      </rPr>
      <t xml:space="preserve">Доступні кольори фасадів - "Модена" / "Парма" </t>
    </r>
    <r>
      <rPr>
        <b/>
        <i/>
        <sz val="12"/>
        <color theme="1"/>
        <rFont val="Calibri"/>
        <family val="2"/>
        <charset val="204"/>
      </rPr>
      <t xml:space="preserve"> : Бежевий (Д02), Білий (Д01), Сірий (Д03), Сіро-білий (Д07), Темно-зелений (Д05), </t>
    </r>
  </si>
  <si>
    <t>Шановні клієнти!</t>
  </si>
  <si>
    <t>Звертаємо Вашу увагу на те, що фабрика "VIP Master" коригує умови повернення товару.</t>
  </si>
  <si>
    <t xml:space="preserve">У зв’язку із значним розширенням асортименту по кухонній продукції, складська програма по товарним </t>
  </si>
  <si>
    <t>залишкам відсутня. Винятком можуть бути лише фасади "Мода" на висоту 720 самих ходових кольорів.</t>
  </si>
  <si>
    <t>Практично вся продукція виготовляється під замовлення клієнта. Це означає, що можливість повернення -</t>
  </si>
  <si>
    <t>обміну товару клієнтами обмежується.</t>
  </si>
  <si>
    <t xml:space="preserve">Зокрема всі фарбовані фасади : "Amore Classic",  "BRAVO",  "Flat",  "Margo",  "Kolor-mix" - поверненню </t>
  </si>
  <si>
    <t>не підлягають!</t>
  </si>
  <si>
    <t>Можливість повернення іншого асортименту може бути розглянута в індивідуальному порядку.</t>
  </si>
  <si>
    <t xml:space="preserve">Фабрика "VIP Master" залишає за собою право дозволу/заборони повернення товару від покупця чи </t>
  </si>
  <si>
    <t>коригування вже виготовлених замовлень.</t>
  </si>
  <si>
    <t xml:space="preserve">Детальна інформація по всьому асортименту, по термінам виконання замовлень, по гарантіям тощо </t>
  </si>
  <si>
    <r>
      <t>знаходиться в</t>
    </r>
    <r>
      <rPr>
        <b/>
        <i/>
        <sz val="12"/>
        <color theme="1"/>
        <rFont val="Times New Roman"/>
        <family val="1"/>
        <charset val="204"/>
      </rPr>
      <t xml:space="preserve"> "Інструкції по роботі фабрики "VIP Master".</t>
    </r>
  </si>
  <si>
    <t xml:space="preserve">"Модена" </t>
  </si>
  <si>
    <t>Модена декор сірий</t>
  </si>
  <si>
    <t xml:space="preserve">"Парма" </t>
  </si>
  <si>
    <t>Модена сірий</t>
  </si>
  <si>
    <t>Парма декор білий</t>
  </si>
  <si>
    <t>Парма білий</t>
  </si>
  <si>
    <t>VІ. " Модена " декор / " Модена"</t>
  </si>
  <si>
    <t xml:space="preserve">ф. 284*396 сірий (Д03) - 2 шт (з декором та без) + "драбинка" з 08 кольорів </t>
  </si>
  <si>
    <t>(універсальний зразок Д)</t>
  </si>
  <si>
    <t>мають однаковий вигляд у двох варіантах кухні. Виготовляється під замовлення.</t>
  </si>
  <si>
    <t>VІІ. " Парма " декор / " Парма "</t>
  </si>
  <si>
    <t xml:space="preserve">ф. 284*396 білий (Д01) - 2 шт (з декором та без) + "драбинка" з 08 кольорів </t>
  </si>
  <si>
    <t>VІІІ. "M. Gloss"</t>
  </si>
  <si>
    <t>ІХ. "Верона"</t>
  </si>
  <si>
    <t>Х. "Соло"</t>
  </si>
  <si>
    <t>ХІ. "Квадро"</t>
  </si>
  <si>
    <t>мають лише крайнє фрезерування, середина фасадів гладка. Під замовлення.</t>
  </si>
  <si>
    <t>ХІІ. "Кредо"</t>
  </si>
  <si>
    <t>VI. "Модена" декор / Модена</t>
  </si>
  <si>
    <t xml:space="preserve">"Модена" декор / "Модена" </t>
  </si>
  <si>
    <t>VIІ. "Парма" декор / Парма</t>
  </si>
  <si>
    <t xml:space="preserve">"Парма" декор / "Парма" </t>
  </si>
  <si>
    <t>XІ. "Квадро"</t>
  </si>
  <si>
    <t>XІІ. "Кредо"</t>
  </si>
  <si>
    <t xml:space="preserve">                  Фасади "Amore Classic"</t>
  </si>
  <si>
    <t xml:space="preserve">                  Фасади   "BRAVO"</t>
  </si>
  <si>
    <t xml:space="preserve">              Фасади "MARGO"</t>
  </si>
  <si>
    <t xml:space="preserve">      Фасади "Колор-міх"</t>
  </si>
  <si>
    <t xml:space="preserve">                      Фасади "Модена" декор/ "Парма" декор</t>
  </si>
  <si>
    <t xml:space="preserve">             Фасади "M. Gloss"</t>
  </si>
  <si>
    <t xml:space="preserve">             Фасади  "Верона"</t>
  </si>
  <si>
    <t xml:space="preserve">              Фасади   "Соло"</t>
  </si>
  <si>
    <t xml:space="preserve">                   Фасади "Квадро" / "Кредо"</t>
  </si>
  <si>
    <t xml:space="preserve">              Фасади  "MoDa Matt"</t>
  </si>
  <si>
    <t xml:space="preserve">               Фасади "ALTA"</t>
  </si>
  <si>
    <t xml:space="preserve">        Фасади "МоDa"</t>
  </si>
  <si>
    <t xml:space="preserve">               Фасади "маХіма"</t>
  </si>
  <si>
    <t xml:space="preserve">            Фасади "Альбіна"</t>
  </si>
  <si>
    <t xml:space="preserve">                         Корпуса "серія стандарт"</t>
  </si>
  <si>
    <t>RioLine</t>
  </si>
  <si>
    <t>Модена</t>
  </si>
  <si>
    <t>Парма</t>
  </si>
  <si>
    <t xml:space="preserve">Лайт, Мокко new, Олива, Чері, Чорний лак, Перлина new, Срібло new, </t>
  </si>
  <si>
    <t>sales-manager2@vip-master.ua</t>
  </si>
  <si>
    <t>sales-manager3@vip-master.ua</t>
  </si>
  <si>
    <t>sales-manager4@vip-master.ua</t>
  </si>
  <si>
    <t>липень 2019</t>
  </si>
  <si>
    <t>Анкета. Нам цікава Ваша думка.</t>
  </si>
  <si>
    <t>Акція Липня! 20% на виставку кухні Соло, Браво, Гардеробні системи.</t>
  </si>
  <si>
    <t>Тимчасово зупинено прийом замовлень на Темно-коричневий серія "Д".</t>
  </si>
  <si>
    <t>Акція! Кухні за вигідною ціною №3.</t>
  </si>
  <si>
    <t>Перелік тимчасово недоступних позицій до замовлення по кухням.</t>
  </si>
  <si>
    <t>№ 56</t>
  </si>
  <si>
    <t>№ 57</t>
  </si>
  <si>
    <t>Увага! Заміна плівки Мода Перлина на Мода Перлина new.</t>
  </si>
  <si>
    <t>серпень 2019</t>
  </si>
  <si>
    <t>№ 59</t>
  </si>
  <si>
    <r>
      <t xml:space="preserve">Новинка! Кухня </t>
    </r>
    <r>
      <rPr>
        <b/>
        <sz val="12"/>
        <color theme="1"/>
        <rFont val="Calibri"/>
        <family val="2"/>
        <charset val="204"/>
        <scheme val="minor"/>
      </rPr>
      <t>"Парма"</t>
    </r>
    <r>
      <rPr>
        <sz val="12"/>
        <color theme="1"/>
        <rFont val="Calibri"/>
        <family val="2"/>
        <charset val="204"/>
        <scheme val="minor"/>
      </rPr>
      <t xml:space="preserve"> - плівковий МДФ з фрезеруванням.</t>
    </r>
  </si>
  <si>
    <t>Тимчасово зупинено прийом замовлень на кухні "ALTA" та "M.Gloss" в BL</t>
  </si>
  <si>
    <t>Увага! Анулювано пошту менеджера на Bigmir.net.</t>
  </si>
  <si>
    <t>№ 62</t>
  </si>
  <si>
    <t>Увага! Оновлено пошту для приойму замовлень менеджера.</t>
  </si>
  <si>
    <t>№ 63</t>
  </si>
  <si>
    <t>№ 64</t>
  </si>
  <si>
    <t>№ 65</t>
  </si>
  <si>
    <t>Акція! Кухні за вигідною ціною №4.</t>
  </si>
  <si>
    <t>вересень 2019</t>
  </si>
  <si>
    <t>№ 66</t>
  </si>
  <si>
    <t>Увага! Заміна плівки Грація Бруно new на Грація Бруно.</t>
  </si>
  <si>
    <t>№ 67</t>
  </si>
  <si>
    <t>Поновлено прийом замовлень на Темно-коричневий серія "Д".</t>
  </si>
  <si>
    <t>№ 68</t>
  </si>
  <si>
    <t>№ 69</t>
  </si>
  <si>
    <t>№ 70</t>
  </si>
  <si>
    <t>Акція Вересня! 20% на виставку кухні Соло, Браво, Гардеробні системи.</t>
  </si>
  <si>
    <t>№ 71</t>
  </si>
  <si>
    <t>№ 72</t>
  </si>
  <si>
    <t>Увага! Тимчасово замінено ручку на фасади Мода Matt (жовта бірка)</t>
  </si>
  <si>
    <t>№ 73</t>
  </si>
  <si>
    <r>
      <t xml:space="preserve">Новинка! Кухня </t>
    </r>
    <r>
      <rPr>
        <b/>
        <sz val="12"/>
        <color theme="1"/>
        <rFont val="Calibri"/>
        <family val="2"/>
        <charset val="204"/>
        <scheme val="minor"/>
      </rPr>
      <t>"Модена"</t>
    </r>
    <r>
      <rPr>
        <sz val="12"/>
        <color theme="1"/>
        <rFont val="Calibri"/>
        <family val="2"/>
        <charset val="204"/>
        <scheme val="minor"/>
      </rPr>
      <t xml:space="preserve"> - плівковий МДФ з фрезеруванням.</t>
    </r>
  </si>
  <si>
    <t>жовтень 2019</t>
  </si>
  <si>
    <t>№ 74</t>
  </si>
  <si>
    <t>№ 75</t>
  </si>
  <si>
    <t>Тимчасово зупинено прийом замовлень на Мода матова - темно-сірий.</t>
  </si>
  <si>
    <t>№ 76</t>
  </si>
  <si>
    <t>№ 77</t>
  </si>
  <si>
    <t>Акція Жовтня! 20% на виставку кухні Соло, Браво, Гардеробні системи.</t>
  </si>
  <si>
    <t>№ 78</t>
  </si>
  <si>
    <t>Тимчасово зупинено прийом замовлень на кухні "ALTA" та "M.Gloss" в АL</t>
  </si>
  <si>
    <t>№ 79</t>
  </si>
  <si>
    <t>Тимчасово зупинено прийом замовлень на Мода золото.</t>
  </si>
  <si>
    <t>№ 80</t>
  </si>
  <si>
    <t>Поновлено прийом замовлень на всі недоступні плівки Моди серії Matt.</t>
  </si>
  <si>
    <t>№ 81</t>
  </si>
  <si>
    <t>Перлина new</t>
  </si>
  <si>
    <t>"RioLine"</t>
  </si>
  <si>
    <t xml:space="preserve">Лайт, Лимон, Мокко new, Олива, Оранж, Перлина new, Срібло new, Фісташка, </t>
  </si>
  <si>
    <t xml:space="preserve">МДФ 16 мм, обтягнутий плівкою ПВХ + ручка/профіль AL/BL. </t>
  </si>
  <si>
    <t xml:space="preserve">Антрацит, Гранат, Грей, Грін, Зебрано, Золото, Індиго, Капучино, Чері, Чорний лак, </t>
  </si>
  <si>
    <t>ручка/профіль AL/BL .</t>
  </si>
  <si>
    <t>фасад 284*396 - 1 шт Грей металік AL</t>
  </si>
  <si>
    <t>Виготовляється під замовлення</t>
  </si>
  <si>
    <t>Грей металік AL</t>
  </si>
  <si>
    <t>Мода Перлина NEW</t>
  </si>
  <si>
    <r>
      <t>* Кольорова гама фасадів "</t>
    </r>
    <r>
      <rPr>
        <b/>
        <sz val="12"/>
        <color theme="1"/>
        <rFont val="Segoe Print"/>
        <charset val="204"/>
      </rPr>
      <t>RioLine</t>
    </r>
    <r>
      <rPr>
        <b/>
        <i/>
        <sz val="12"/>
        <color theme="1"/>
        <rFont val="Calibri"/>
        <family val="2"/>
        <charset val="204"/>
        <scheme val="minor"/>
      </rPr>
      <t>"</t>
    </r>
  </si>
  <si>
    <t>Лайт, Мокко new, Олива, Чері, Чорний лак, Перлина new, Срібло new, Золото,</t>
  </si>
  <si>
    <t xml:space="preserve">Гранат, Фісташка, Оранж, Лимон, Зебрано, Грін, Індиго, Антрацит, Грей, Капучино, </t>
  </si>
  <si>
    <t>Білий (М01), Бордовий (М09), Зелений (М10), Світло-коричневий (М02), Чорний (М07),</t>
  </si>
  <si>
    <t>Світло-сірий (М03), Сіро-блакитний (М06), Сіро-зелений (М05), Темно-сірий (М04),</t>
  </si>
  <si>
    <t xml:space="preserve">Вся кольорова гама фасадів кухні "RioLine" доступна як в алюмінієвому  профілі, так і в чорному. </t>
  </si>
  <si>
    <r>
      <rPr>
        <sz val="18"/>
        <color theme="1"/>
        <rFont val="Calibri"/>
        <family val="2"/>
        <charset val="204"/>
      </rPr>
      <t>Прайс</t>
    </r>
    <r>
      <rPr>
        <b/>
        <sz val="18"/>
        <color theme="1"/>
        <rFont val="Segoe Print"/>
        <charset val="204"/>
      </rPr>
      <t xml:space="preserve"> "RioLine"</t>
    </r>
  </si>
  <si>
    <t xml:space="preserve">Вся кольорова гама фасадів кухні "RioLine" доступна в алюмінієвому та чорному профілі. </t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</si>
  <si>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фасаду "RioLine"</t>
    </r>
    <r>
      <rPr>
        <b/>
        <i/>
        <sz val="12"/>
        <color theme="1"/>
        <rFont val="Calibri"/>
        <family val="2"/>
        <charset val="204"/>
        <scheme val="minor"/>
      </rPr>
      <t xml:space="preserve"> : Лайт, Мокко new, Олива, Чері, Чорний лак, Перлина new, Срібло new, Золото, Гранат, Фісташка, Оранж, </t>
    </r>
  </si>
  <si>
    <t xml:space="preserve">Лимон, Зебрано, Грін, Індиго, Антрацит, Грей, Капучино,  Білий (М01), Світло-коричневий (М02), Світло-сірий (М03), Темно-сірий (М04), </t>
  </si>
  <si>
    <t>Темно-коричневий (М08), Чорний (М07), Бордовий (М09), Сіро-блакитний (М06), Сіро-зелений (М05), Зелений (М10).</t>
  </si>
  <si>
    <t>XIII. "RioLine</t>
  </si>
  <si>
    <t>ХVІ. "МоDa Matt"</t>
  </si>
  <si>
    <t>ХV. "ALTA"</t>
  </si>
  <si>
    <t>ХVI. "Грація" new</t>
  </si>
  <si>
    <t>ХVIІ. "MoDa"</t>
  </si>
  <si>
    <t>ХVІIІ. "маХіма"</t>
  </si>
  <si>
    <t>ХІX. "Альбіна"</t>
  </si>
  <si>
    <t>XIII. "RioLine"</t>
  </si>
  <si>
    <t>XIV. "MoDa Matt"</t>
  </si>
  <si>
    <t>XV. "ALTA"</t>
  </si>
  <si>
    <t>XVI.  "Грація" new</t>
  </si>
  <si>
    <t>XVIІ. "MoDa"</t>
  </si>
  <si>
    <t>дійсний від 20.01.2020</t>
  </si>
  <si>
    <t xml:space="preserve">              Фасади "RioLine"</t>
  </si>
  <si>
    <t xml:space="preserve">         Фасади "Грація" </t>
  </si>
  <si>
    <t>Дуб медовий, Дуб світлий, Дуб темний, Дуб ячмінний</t>
  </si>
  <si>
    <r>
      <t>* Кольорова гама фасадів "</t>
    </r>
    <r>
      <rPr>
        <b/>
        <sz val="12"/>
        <color theme="1"/>
        <rFont val="Segoe Print"/>
        <charset val="204"/>
      </rPr>
      <t>Грація</t>
    </r>
    <r>
      <rPr>
        <b/>
        <i/>
        <sz val="12"/>
        <color theme="1"/>
        <rFont val="Calibri"/>
        <family val="2"/>
        <charset val="204"/>
        <scheme val="minor"/>
      </rPr>
      <t xml:space="preserve">" </t>
    </r>
  </si>
  <si>
    <t xml:space="preserve">Золото, Гранат new, Фісташка, Оранж, Лимон, Зебрано, Грін, Індиго, </t>
  </si>
  <si>
    <t>листопад 2019</t>
  </si>
  <si>
    <t>№ 82</t>
  </si>
  <si>
    <t>Акція Листопада! 20% на виставку кухні Модена, Парма, Гардеробні системи.</t>
  </si>
  <si>
    <t>№ 83</t>
  </si>
  <si>
    <t>Знижка -20% на фасади Альбіна у червоному і помаранчевому кольорі.</t>
  </si>
  <si>
    <t>№ 84</t>
  </si>
  <si>
    <t>Новий каталог на "Кухні"</t>
  </si>
  <si>
    <t>№ 86</t>
  </si>
  <si>
    <r>
      <t xml:space="preserve">Новинка! Кухня </t>
    </r>
    <r>
      <rPr>
        <b/>
        <sz val="12"/>
        <color theme="1"/>
        <rFont val="Calibri"/>
        <family val="2"/>
        <charset val="204"/>
        <scheme val="minor"/>
      </rPr>
      <t>"RioLine"</t>
    </r>
    <r>
      <rPr>
        <sz val="12"/>
        <color theme="1"/>
        <rFont val="Calibri"/>
        <family val="2"/>
        <charset val="204"/>
        <scheme val="minor"/>
      </rPr>
      <t xml:space="preserve"> - плівковий МДФ з ручкой-профіль.</t>
    </r>
  </si>
  <si>
    <t>№ 87</t>
  </si>
  <si>
    <t>Тимчасово зупинено прийом замовлень на Грація Б'янко та Сіро-білий (Д07)</t>
  </si>
  <si>
    <t>№ 88</t>
  </si>
  <si>
    <t>Поновлено прийом замовлень на Мода Золото металік та Капучино.</t>
  </si>
  <si>
    <t>№ 89</t>
  </si>
  <si>
    <t>Увага. Оновлено сайт фабрики Віп Мастер.</t>
  </si>
  <si>
    <t>№ 90</t>
  </si>
  <si>
    <t>Тимчасово зупинено прийом замовлень на шафи-купе ALTO BL.</t>
  </si>
  <si>
    <t>№ 91</t>
  </si>
  <si>
    <t>Увага! Незначні відмінності в тоні плівки Золото металік.</t>
  </si>
  <si>
    <t>№ 92</t>
  </si>
  <si>
    <t>Тимчасово зупинено прийом замовлень на Мода гранат металік.</t>
  </si>
  <si>
    <t>№ 93</t>
  </si>
  <si>
    <t>№ 94</t>
  </si>
  <si>
    <t>Промо відео-ролік по новинкам кухонь Віп мастер.</t>
  </si>
  <si>
    <t>грудень 2019</t>
  </si>
  <si>
    <t>№ 96</t>
  </si>
  <si>
    <t>Строки виконання замовлень до Нового року.</t>
  </si>
  <si>
    <t>№ 85</t>
  </si>
  <si>
    <t>Акція! Кухні за вигідною ціною №5.</t>
  </si>
  <si>
    <t>№ 97</t>
  </si>
  <si>
    <t>№ 98</t>
  </si>
  <si>
    <t>Обмін документами в електронному вигляді.</t>
  </si>
  <si>
    <t>№ 99</t>
  </si>
  <si>
    <t>Увага! Заміна плівки Мода Гранат на Гранат new.</t>
  </si>
  <si>
    <t>№ 100</t>
  </si>
  <si>
    <t>Привітання з Новорічними та Різдвяними святами.</t>
  </si>
  <si>
    <t>"M. Gloss"</t>
  </si>
  <si>
    <t>"M.Gloss"</t>
  </si>
  <si>
    <t>Дуб медовий</t>
  </si>
  <si>
    <t>Дуб світлий</t>
  </si>
  <si>
    <t>Дуб темний</t>
  </si>
  <si>
    <t>Дуб ячмінний</t>
  </si>
  <si>
    <t>Гранат new (металік)</t>
  </si>
  <si>
    <t xml:space="preserve">Фасади: 50*720 (920); 720(1+1) (920); 600*110; 600*140; 800*140 - </t>
  </si>
  <si>
    <t>ф. 284*396 - 1 шт, з фрезеруванням + драбинка  з 4 кольорів.</t>
  </si>
  <si>
    <t xml:space="preserve">Антрацит, Гранат new, Грей, Грін, Зебрано, Золото, Індиго, Капучино, </t>
  </si>
  <si>
    <t>Мода Гранат new</t>
  </si>
  <si>
    <t>Грація Дуб медовий</t>
  </si>
  <si>
    <t>Грація Дуб світлий</t>
  </si>
  <si>
    <t>Грація Дуб темний</t>
  </si>
  <si>
    <t>Грація Дуб ячмінний</t>
  </si>
  <si>
    <t>Верона темно-сірий M</t>
  </si>
  <si>
    <t xml:space="preserve">дійсний від 20.01.2020 </t>
  </si>
  <si>
    <t>Увага! Фасади 50*720 (920);  720(1+1) (920);  600*110;  600*140; 800*140 та маленькі шухляди з комплектів - мають зовнішній вигляд, як фасади Модена і Парма без декора.</t>
  </si>
  <si>
    <t>Доступні кольори фасаду "Грація: Дуб медовий, Дуб світлий, Дуб темний, Дуб ячмінний</t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</si>
  <si>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фасаду "MoDa"</t>
    </r>
    <r>
      <rPr>
        <b/>
        <i/>
        <sz val="12"/>
        <color theme="1"/>
        <rFont val="Calibri"/>
        <family val="2"/>
        <charset val="204"/>
        <scheme val="minor"/>
      </rPr>
      <t xml:space="preserve"> : Лайт, Мокко new, Олива, Чері, Чорний лак, Перлина new, Срібло new, Золото, Гранат new, Фісташка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</si>
</sst>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Segoe Print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8"/>
      <color theme="1"/>
      <name val="Segoe Print"/>
      <charset val="204"/>
    </font>
    <font>
      <sz val="10"/>
      <color theme="1"/>
      <name val="Segoe Print"/>
      <charset val="204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Segoe Print"/>
      <charset val="204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Segoe Print"/>
      <charset val="204"/>
    </font>
    <font>
      <b/>
      <sz val="12"/>
      <color theme="1"/>
      <name val="Segoe Print"/>
      <charset val="204"/>
    </font>
    <font>
      <b/>
      <i/>
      <sz val="12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8"/>
      <color theme="1"/>
      <name val="Segoe Script"/>
      <family val="2"/>
      <charset val="204"/>
    </font>
    <font>
      <sz val="11"/>
      <color theme="1"/>
      <name val="Segoe Print"/>
      <charset val="204"/>
    </font>
    <font>
      <sz val="18"/>
      <color theme="1"/>
      <name val="Calibri"/>
      <family val="2"/>
      <charset val="204"/>
    </font>
    <font>
      <b/>
      <i/>
      <sz val="12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Segoe Print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Segoe Print"/>
      <charset val="204"/>
    </font>
    <font>
      <b/>
      <u/>
      <sz val="12"/>
      <color theme="1"/>
      <name val="Calibri"/>
      <family val="2"/>
      <charset val="204"/>
      <scheme val="minor"/>
    </font>
    <font>
      <b/>
      <sz val="11"/>
      <color theme="1"/>
      <name val="Segoe Print"/>
      <charset val="204"/>
    </font>
    <font>
      <b/>
      <i/>
      <sz val="16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20"/>
      <color theme="1"/>
      <name val="Segoe Print"/>
      <charset val="204"/>
    </font>
    <font>
      <b/>
      <i/>
      <sz val="12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20"/>
      <color theme="1"/>
      <name val="Monotype Corsiva"/>
      <family val="4"/>
      <charset val="204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Segoe Print"/>
      <charset val="204"/>
    </font>
    <font>
      <b/>
      <sz val="15"/>
      <color theme="1"/>
      <name val="Monotype Corsiva"/>
      <family val="4"/>
      <charset val="204"/>
    </font>
    <font>
      <sz val="12"/>
      <color theme="1"/>
      <name val="Segoe Print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Segoe Print"/>
      <charset val="204"/>
    </font>
    <font>
      <b/>
      <i/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8"/>
      <name val="Calibri"/>
      <family val="2"/>
      <scheme val="minor"/>
    </font>
    <font>
      <b/>
      <sz val="9"/>
      <color theme="1"/>
      <name val="Segoe Print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3" fillId="0" borderId="0"/>
    <xf numFmtId="0" fontId="64" fillId="0" borderId="0" applyNumberFormat="0" applyFill="0" applyBorder="0" applyAlignment="0" applyProtection="0"/>
  </cellStyleXfs>
  <cellXfs count="7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0" xfId="0" applyFont="1" applyAlignment="1">
      <alignment horizontal="center"/>
    </xf>
    <xf numFmtId="0" fontId="4" fillId="0" borderId="7" xfId="0" applyFont="1" applyBorder="1"/>
    <xf numFmtId="0" fontId="5" fillId="0" borderId="8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3" xfId="0" applyFont="1" applyBorder="1"/>
    <xf numFmtId="0" fontId="10" fillId="0" borderId="3" xfId="0" applyFont="1" applyBorder="1"/>
    <xf numFmtId="0" fontId="12" fillId="0" borderId="8" xfId="0" applyFont="1" applyBorder="1"/>
    <xf numFmtId="0" fontId="12" fillId="0" borderId="1" xfId="0" applyFont="1" applyBorder="1"/>
    <xf numFmtId="0" fontId="12" fillId="0" borderId="21" xfId="0" applyFont="1" applyBorder="1"/>
    <xf numFmtId="0" fontId="12" fillId="0" borderId="5" xfId="0" applyFont="1" applyBorder="1"/>
    <xf numFmtId="0" fontId="10" fillId="0" borderId="9" xfId="0" applyFont="1" applyBorder="1"/>
    <xf numFmtId="0" fontId="4" fillId="0" borderId="26" xfId="0" applyFont="1" applyBorder="1"/>
    <xf numFmtId="0" fontId="12" fillId="0" borderId="27" xfId="0" applyFont="1" applyBorder="1"/>
    <xf numFmtId="0" fontId="10" fillId="0" borderId="1" xfId="0" applyFont="1" applyBorder="1"/>
    <xf numFmtId="0" fontId="1" fillId="0" borderId="29" xfId="0" applyFont="1" applyBorder="1" applyAlignment="1">
      <alignment horizontal="center"/>
    </xf>
    <xf numFmtId="0" fontId="12" fillId="0" borderId="31" xfId="0" applyFont="1" applyBorder="1"/>
    <xf numFmtId="0" fontId="12" fillId="0" borderId="14" xfId="0" applyFont="1" applyBorder="1"/>
    <xf numFmtId="0" fontId="10" fillId="0" borderId="7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6" fillId="0" borderId="31" xfId="0" applyFont="1" applyBorder="1"/>
    <xf numFmtId="0" fontId="16" fillId="0" borderId="1" xfId="0" applyFont="1" applyBorder="1"/>
    <xf numFmtId="0" fontId="16" fillId="0" borderId="5" xfId="0" applyFont="1" applyBorder="1"/>
    <xf numFmtId="0" fontId="16" fillId="0" borderId="8" xfId="0" applyFont="1" applyBorder="1"/>
    <xf numFmtId="0" fontId="16" fillId="0" borderId="27" xfId="0" applyFont="1" applyBorder="1"/>
    <xf numFmtId="0" fontId="5" fillId="0" borderId="27" xfId="0" applyFont="1" applyBorder="1"/>
    <xf numFmtId="0" fontId="15" fillId="3" borderId="11" xfId="0" applyFont="1" applyFill="1" applyBorder="1" applyAlignment="1">
      <alignment horizontal="center"/>
    </xf>
    <xf numFmtId="0" fontId="4" fillId="0" borderId="13" xfId="0" applyFont="1" applyBorder="1"/>
    <xf numFmtId="0" fontId="16" fillId="0" borderId="0" xfId="0" applyFont="1" applyBorder="1"/>
    <xf numFmtId="0" fontId="16" fillId="0" borderId="34" xfId="0" applyFont="1" applyBorder="1"/>
    <xf numFmtId="0" fontId="16" fillId="0" borderId="14" xfId="0" applyFont="1" applyBorder="1"/>
    <xf numFmtId="0" fontId="5" fillId="0" borderId="24" xfId="0" applyFont="1" applyBorder="1"/>
    <xf numFmtId="0" fontId="16" fillId="3" borderId="11" xfId="0" applyFont="1" applyFill="1" applyBorder="1"/>
    <xf numFmtId="0" fontId="5" fillId="0" borderId="0" xfId="0" applyFont="1" applyBorder="1"/>
    <xf numFmtId="0" fontId="10" fillId="0" borderId="23" xfId="0" applyFont="1" applyBorder="1"/>
    <xf numFmtId="0" fontId="21" fillId="0" borderId="0" xfId="0" applyFont="1" applyBorder="1"/>
    <xf numFmtId="0" fontId="10" fillId="0" borderId="0" xfId="0" applyFont="1" applyBorder="1"/>
    <xf numFmtId="0" fontId="10" fillId="4" borderId="0" xfId="0" applyFont="1" applyFill="1" applyBorder="1" applyAlignment="1">
      <alignment horizontal="center"/>
    </xf>
    <xf numFmtId="0" fontId="10" fillId="0" borderId="26" xfId="0" applyFont="1" applyBorder="1"/>
    <xf numFmtId="0" fontId="23" fillId="0" borderId="8" xfId="0" applyFont="1" applyBorder="1"/>
    <xf numFmtId="0" fontId="23" fillId="0" borderId="1" xfId="0" applyFont="1" applyBorder="1"/>
    <xf numFmtId="0" fontId="10" fillId="0" borderId="1" xfId="0" applyFont="1" applyBorder="1" applyAlignment="1">
      <alignment horizontal="center"/>
    </xf>
    <xf numFmtId="0" fontId="23" fillId="0" borderId="5" xfId="0" applyFont="1" applyBorder="1"/>
    <xf numFmtId="0" fontId="10" fillId="0" borderId="5" xfId="0" applyFont="1" applyBorder="1" applyAlignment="1">
      <alignment horizontal="center"/>
    </xf>
    <xf numFmtId="0" fontId="23" fillId="0" borderId="36" xfId="0" applyFont="1" applyBorder="1"/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7" fillId="3" borderId="38" xfId="0" applyFont="1" applyFill="1" applyBorder="1" applyAlignment="1"/>
    <xf numFmtId="0" fontId="17" fillId="3" borderId="39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7" fillId="3" borderId="40" xfId="0" applyFont="1" applyFill="1" applyBorder="1" applyAlignment="1"/>
    <xf numFmtId="0" fontId="10" fillId="3" borderId="40" xfId="0" applyFont="1" applyFill="1" applyBorder="1" applyAlignment="1">
      <alignment horizontal="center"/>
    </xf>
    <xf numFmtId="0" fontId="4" fillId="0" borderId="17" xfId="0" applyFont="1" applyBorder="1"/>
    <xf numFmtId="0" fontId="10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0" fillId="3" borderId="38" xfId="0" applyFont="1" applyFill="1" applyBorder="1" applyAlignment="1"/>
    <xf numFmtId="0" fontId="10" fillId="3" borderId="40" xfId="0" applyFont="1" applyFill="1" applyBorder="1" applyAlignment="1"/>
    <xf numFmtId="0" fontId="23" fillId="0" borderId="24" xfId="0" applyFont="1" applyBorder="1"/>
    <xf numFmtId="0" fontId="24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10" fillId="0" borderId="0" xfId="0" applyFont="1" applyFill="1" applyBorder="1"/>
    <xf numFmtId="0" fontId="16" fillId="3" borderId="18" xfId="0" applyFont="1" applyFill="1" applyBorder="1"/>
    <xf numFmtId="0" fontId="11" fillId="4" borderId="0" xfId="0" applyFont="1" applyFill="1" applyAlignment="1"/>
    <xf numFmtId="0" fontId="10" fillId="3" borderId="11" xfId="0" applyFont="1" applyFill="1" applyBorder="1" applyAlignment="1">
      <alignment horizontal="center"/>
    </xf>
    <xf numFmtId="0" fontId="26" fillId="0" borderId="8" xfId="0" applyFont="1" applyBorder="1"/>
    <xf numFmtId="0" fontId="12" fillId="0" borderId="31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5" fillId="0" borderId="14" xfId="0" applyFont="1" applyBorder="1"/>
    <xf numFmtId="0" fontId="16" fillId="0" borderId="21" xfId="0" applyFont="1" applyBorder="1"/>
    <xf numFmtId="0" fontId="10" fillId="0" borderId="22" xfId="0" applyFont="1" applyBorder="1"/>
    <xf numFmtId="0" fontId="10" fillId="0" borderId="0" xfId="0" applyFont="1" applyAlignment="1">
      <alignment horizontal="center"/>
    </xf>
    <xf numFmtId="0" fontId="4" fillId="0" borderId="0" xfId="0" applyFont="1" applyBorder="1"/>
    <xf numFmtId="0" fontId="12" fillId="0" borderId="0" xfId="0" applyFont="1" applyBorder="1"/>
    <xf numFmtId="0" fontId="4" fillId="0" borderId="46" xfId="0" applyFont="1" applyBorder="1"/>
    <xf numFmtId="0" fontId="5" fillId="0" borderId="47" xfId="0" applyFont="1" applyBorder="1"/>
    <xf numFmtId="0" fontId="4" fillId="0" borderId="49" xfId="0" applyFont="1" applyBorder="1"/>
    <xf numFmtId="0" fontId="5" fillId="0" borderId="50" xfId="0" applyFont="1" applyBorder="1"/>
    <xf numFmtId="0" fontId="12" fillId="0" borderId="0" xfId="0" applyFont="1" applyBorder="1" applyAlignment="1">
      <alignment horizontal="center"/>
    </xf>
    <xf numFmtId="0" fontId="28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30" fillId="0" borderId="0" xfId="0" applyFont="1"/>
    <xf numFmtId="0" fontId="10" fillId="0" borderId="0" xfId="0" applyFont="1"/>
    <xf numFmtId="0" fontId="24" fillId="0" borderId="3" xfId="0" applyFont="1" applyBorder="1" applyAlignment="1">
      <alignment horizontal="center"/>
    </xf>
    <xf numFmtId="0" fontId="5" fillId="4" borderId="1" xfId="0" applyFont="1" applyFill="1" applyBorder="1"/>
    <xf numFmtId="0" fontId="2" fillId="0" borderId="0" xfId="0" applyFont="1" applyAlignment="1"/>
    <xf numFmtId="0" fontId="23" fillId="0" borderId="27" xfId="0" applyFont="1" applyBorder="1"/>
    <xf numFmtId="0" fontId="31" fillId="0" borderId="0" xfId="0" applyFont="1"/>
    <xf numFmtId="0" fontId="6" fillId="0" borderId="0" xfId="0" applyFont="1" applyBorder="1"/>
    <xf numFmtId="1" fontId="13" fillId="0" borderId="0" xfId="1" applyNumberFormat="1" applyFont="1" applyBorder="1" applyAlignment="1">
      <alignment vertical="center" wrapText="1"/>
    </xf>
    <xf numFmtId="1" fontId="13" fillId="0" borderId="0" xfId="1" applyNumberFormat="1" applyFont="1" applyBorder="1" applyAlignment="1">
      <alignment horizontal="center" vertical="center" wrapText="1"/>
    </xf>
    <xf numFmtId="0" fontId="6" fillId="0" borderId="0" xfId="0" applyFont="1" applyFill="1" applyBorder="1"/>
    <xf numFmtId="1" fontId="0" fillId="0" borderId="0" xfId="0" applyNumberFormat="1"/>
    <xf numFmtId="1" fontId="13" fillId="0" borderId="0" xfId="1" applyNumberFormat="1" applyFont="1" applyBorder="1" applyAlignment="1">
      <alignment horizontal="center" vertical="center" wrapText="1"/>
    </xf>
    <xf numFmtId="1" fontId="13" fillId="0" borderId="0" xfId="1" applyNumberFormat="1" applyFont="1" applyBorder="1" applyAlignment="1">
      <alignment horizontal="center" vertical="center" wrapText="1"/>
    </xf>
    <xf numFmtId="0" fontId="10" fillId="4" borderId="3" xfId="0" applyFont="1" applyFill="1" applyBorder="1"/>
    <xf numFmtId="0" fontId="5" fillId="0" borderId="34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1" fontId="13" fillId="0" borderId="0" xfId="1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5" fillId="3" borderId="39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" fontId="13" fillId="0" borderId="0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6" fillId="0" borderId="33" xfId="0" applyFont="1" applyBorder="1"/>
    <xf numFmtId="0" fontId="26" fillId="0" borderId="8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6" fillId="0" borderId="14" xfId="0" applyFont="1" applyBorder="1"/>
    <xf numFmtId="0" fontId="10" fillId="0" borderId="13" xfId="0" applyFont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" fontId="13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26" fillId="0" borderId="3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26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" fontId="13" fillId="0" borderId="0" xfId="1" applyNumberFormat="1" applyFont="1" applyBorder="1" applyAlignment="1">
      <alignment horizontal="center" vertical="center" wrapText="1"/>
    </xf>
    <xf numFmtId="0" fontId="12" fillId="0" borderId="33" xfId="0" applyFont="1" applyBorder="1"/>
    <xf numFmtId="0" fontId="4" fillId="0" borderId="56" xfId="0" applyFont="1" applyBorder="1"/>
    <xf numFmtId="0" fontId="12" fillId="0" borderId="55" xfId="0" applyFont="1" applyBorder="1"/>
    <xf numFmtId="0" fontId="16" fillId="0" borderId="33" xfId="0" applyFont="1" applyBorder="1"/>
    <xf numFmtId="0" fontId="5" fillId="0" borderId="33" xfId="0" applyFont="1" applyBorder="1"/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5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55" xfId="0" applyFont="1" applyBorder="1"/>
    <xf numFmtId="0" fontId="13" fillId="0" borderId="0" xfId="0" applyFont="1" applyAlignment="1">
      <alignment horizontal="right"/>
    </xf>
    <xf numFmtId="1" fontId="13" fillId="0" borderId="0" xfId="1" applyNumberFormat="1" applyFont="1" applyBorder="1" applyAlignment="1">
      <alignment horizontal="right" vertical="center" wrapText="1"/>
    </xf>
    <xf numFmtId="0" fontId="15" fillId="0" borderId="0" xfId="0" applyFont="1" applyFill="1" applyBorder="1"/>
    <xf numFmtId="0" fontId="15" fillId="0" borderId="0" xfId="0" applyFont="1" applyBorder="1"/>
    <xf numFmtId="1" fontId="13" fillId="0" borderId="0" xfId="1" applyNumberFormat="1" applyFont="1" applyBorder="1" applyAlignment="1">
      <alignment horizontal="center" vertical="center" wrapText="1"/>
    </xf>
    <xf numFmtId="0" fontId="13" fillId="0" borderId="0" xfId="0" applyFont="1"/>
    <xf numFmtId="0" fontId="36" fillId="0" borderId="31" xfId="0" applyFont="1" applyBorder="1"/>
    <xf numFmtId="0" fontId="36" fillId="0" borderId="0" xfId="0" applyFo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7" fillId="0" borderId="0" xfId="0" applyFont="1"/>
    <xf numFmtId="0" fontId="0" fillId="0" borderId="59" xfId="0" applyBorder="1"/>
    <xf numFmtId="0" fontId="0" fillId="0" borderId="36" xfId="0" applyBorder="1"/>
    <xf numFmtId="0" fontId="0" fillId="0" borderId="37" xfId="0" applyBorder="1"/>
    <xf numFmtId="0" fontId="0" fillId="0" borderId="26" xfId="0" applyBorder="1"/>
    <xf numFmtId="0" fontId="0" fillId="0" borderId="27" xfId="0" applyBorder="1"/>
    <xf numFmtId="0" fontId="0" fillId="0" borderId="26" xfId="0" applyBorder="1" applyAlignment="1"/>
    <xf numFmtId="0" fontId="0" fillId="0" borderId="27" xfId="0" applyBorder="1" applyAlignment="1"/>
    <xf numFmtId="0" fontId="0" fillId="0" borderId="60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/>
    <xf numFmtId="0" fontId="0" fillId="0" borderId="1" xfId="0" applyBorder="1" applyAlignment="1"/>
    <xf numFmtId="0" fontId="0" fillId="0" borderId="20" xfId="0" applyBorder="1"/>
    <xf numFmtId="0" fontId="0" fillId="0" borderId="21" xfId="0" applyBorder="1"/>
    <xf numFmtId="0" fontId="2" fillId="0" borderId="23" xfId="0" applyFont="1" applyBorder="1"/>
    <xf numFmtId="0" fontId="4" fillId="0" borderId="24" xfId="0" applyFont="1" applyBorder="1"/>
    <xf numFmtId="0" fontId="2" fillId="0" borderId="25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26" xfId="0" applyFont="1" applyBorder="1"/>
    <xf numFmtId="0" fontId="4" fillId="0" borderId="27" xfId="0" applyFont="1" applyBorder="1"/>
    <xf numFmtId="0" fontId="2" fillId="0" borderId="28" xfId="0" applyFont="1" applyBorder="1"/>
    <xf numFmtId="0" fontId="4" fillId="0" borderId="5" xfId="0" applyFont="1" applyBorder="1"/>
    <xf numFmtId="0" fontId="14" fillId="4" borderId="15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3" fillId="0" borderId="7" xfId="0" applyFont="1" applyBorder="1"/>
    <xf numFmtId="0" fontId="20" fillId="0" borderId="3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2" xfId="0" applyFont="1" applyBorder="1"/>
    <xf numFmtId="0" fontId="20" fillId="0" borderId="1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0" xfId="0" applyFont="1"/>
    <xf numFmtId="1" fontId="13" fillId="0" borderId="0" xfId="1" applyNumberFormat="1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/>
    </xf>
    <xf numFmtId="0" fontId="0" fillId="0" borderId="3" xfId="0" applyFill="1" applyBorder="1"/>
    <xf numFmtId="0" fontId="0" fillId="0" borderId="6" xfId="0" applyFill="1" applyBorder="1"/>
    <xf numFmtId="0" fontId="2" fillId="0" borderId="18" xfId="0" applyFont="1" applyBorder="1"/>
    <xf numFmtId="0" fontId="2" fillId="0" borderId="1" xfId="0" applyFont="1" applyBorder="1"/>
    <xf numFmtId="0" fontId="2" fillId="0" borderId="21" xfId="0" applyFont="1" applyBorder="1"/>
    <xf numFmtId="0" fontId="2" fillId="0" borderId="24" xfId="0" applyFont="1" applyBorder="1"/>
    <xf numFmtId="0" fontId="0" fillId="0" borderId="0" xfId="0" applyFont="1"/>
    <xf numFmtId="0" fontId="2" fillId="0" borderId="20" xfId="0" applyFont="1" applyBorder="1"/>
    <xf numFmtId="0" fontId="2" fillId="0" borderId="22" xfId="0" applyFont="1" applyBorder="1"/>
    <xf numFmtId="0" fontId="1" fillId="0" borderId="0" xfId="0" applyFont="1"/>
    <xf numFmtId="14" fontId="3" fillId="0" borderId="1" xfId="0" applyNumberFormat="1" applyFont="1" applyBorder="1"/>
    <xf numFmtId="0" fontId="4" fillId="0" borderId="0" xfId="0" applyFont="1"/>
    <xf numFmtId="0" fontId="0" fillId="0" borderId="28" xfId="0" applyBorder="1"/>
    <xf numFmtId="0" fontId="4" fillId="0" borderId="36" xfId="0" applyFont="1" applyBorder="1"/>
    <xf numFmtId="14" fontId="3" fillId="0" borderId="34" xfId="0" applyNumberFormat="1" applyFont="1" applyBorder="1"/>
    <xf numFmtId="0" fontId="2" fillId="0" borderId="54" xfId="0" applyFont="1" applyBorder="1"/>
    <xf numFmtId="14" fontId="0" fillId="0" borderId="1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3" fillId="0" borderId="0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44" fillId="3" borderId="10" xfId="0" applyFont="1" applyFill="1" applyBorder="1" applyAlignment="1">
      <alignment horizontal="center"/>
    </xf>
    <xf numFmtId="0" fontId="45" fillId="3" borderId="11" xfId="0" applyFont="1" applyFill="1" applyBorder="1" applyAlignment="1">
      <alignment horizontal="center"/>
    </xf>
    <xf numFmtId="0" fontId="44" fillId="3" borderId="12" xfId="0" applyFont="1" applyFill="1" applyBorder="1" applyAlignment="1">
      <alignment horizontal="center"/>
    </xf>
    <xf numFmtId="0" fontId="46" fillId="0" borderId="0" xfId="0" applyFont="1"/>
    <xf numFmtId="0" fontId="47" fillId="0" borderId="7" xfId="0" applyFont="1" applyBorder="1"/>
    <xf numFmtId="0" fontId="47" fillId="0" borderId="2" xfId="0" applyFont="1" applyBorder="1"/>
    <xf numFmtId="0" fontId="47" fillId="0" borderId="1" xfId="0" applyFont="1" applyBorder="1"/>
    <xf numFmtId="0" fontId="47" fillId="0" borderId="4" xfId="0" applyFont="1" applyBorder="1"/>
    <xf numFmtId="0" fontId="12" fillId="0" borderId="47" xfId="0" applyFont="1" applyBorder="1"/>
    <xf numFmtId="0" fontId="44" fillId="0" borderId="0" xfId="0" applyFont="1" applyAlignment="1">
      <alignment horizontal="center"/>
    </xf>
    <xf numFmtId="0" fontId="47" fillId="0" borderId="26" xfId="0" applyFont="1" applyBorder="1"/>
    <xf numFmtId="0" fontId="47" fillId="0" borderId="0" xfId="0" applyFont="1" applyBorder="1"/>
    <xf numFmtId="0" fontId="47" fillId="0" borderId="0" xfId="0" applyFont="1" applyBorder="1" applyAlignment="1">
      <alignment vertical="center"/>
    </xf>
    <xf numFmtId="0" fontId="47" fillId="4" borderId="0" xfId="0" applyFont="1" applyFill="1" applyBorder="1" applyAlignment="1">
      <alignment vertical="center"/>
    </xf>
    <xf numFmtId="0" fontId="26" fillId="0" borderId="1" xfId="0" applyFont="1" applyBorder="1"/>
    <xf numFmtId="0" fontId="26" fillId="0" borderId="8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12" fillId="0" borderId="24" xfId="0" applyFont="1" applyBorder="1"/>
    <xf numFmtId="0" fontId="4" fillId="0" borderId="51" xfId="0" applyFont="1" applyBorder="1"/>
    <xf numFmtId="0" fontId="10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0" fillId="0" borderId="56" xfId="0" applyBorder="1"/>
    <xf numFmtId="0" fontId="47" fillId="0" borderId="56" xfId="0" applyFont="1" applyBorder="1"/>
    <xf numFmtId="0" fontId="49" fillId="0" borderId="21" xfId="0" applyFont="1" applyBorder="1"/>
    <xf numFmtId="0" fontId="47" fillId="0" borderId="17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1" fontId="46" fillId="0" borderId="0" xfId="0" applyNumberFormat="1" applyFont="1"/>
    <xf numFmtId="0" fontId="44" fillId="3" borderId="20" xfId="0" applyFont="1" applyFill="1" applyBorder="1" applyAlignment="1">
      <alignment horizontal="center"/>
    </xf>
    <xf numFmtId="0" fontId="45" fillId="3" borderId="21" xfId="0" applyFont="1" applyFill="1" applyBorder="1" applyAlignment="1">
      <alignment horizontal="center"/>
    </xf>
    <xf numFmtId="0" fontId="47" fillId="0" borderId="51" xfId="0" applyFont="1" applyBorder="1"/>
    <xf numFmtId="0" fontId="51" fillId="0" borderId="0" xfId="0" applyFont="1"/>
    <xf numFmtId="0" fontId="52" fillId="0" borderId="0" xfId="0" applyFont="1" applyBorder="1"/>
    <xf numFmtId="0" fontId="24" fillId="0" borderId="0" xfId="0" applyFont="1" applyBorder="1"/>
    <xf numFmtId="0" fontId="53" fillId="0" borderId="8" xfId="0" applyFont="1" applyBorder="1"/>
    <xf numFmtId="0" fontId="47" fillId="0" borderId="13" xfId="0" applyFont="1" applyBorder="1"/>
    <xf numFmtId="0" fontId="53" fillId="0" borderId="21" xfId="0" applyFont="1" applyBorder="1"/>
    <xf numFmtId="0" fontId="9" fillId="0" borderId="27" xfId="0" applyFont="1" applyBorder="1" applyAlignment="1">
      <alignment horizontal="center"/>
    </xf>
    <xf numFmtId="0" fontId="0" fillId="4" borderId="0" xfId="0" applyFill="1"/>
    <xf numFmtId="0" fontId="54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6" fillId="0" borderId="5" xfId="0" applyFont="1" applyBorder="1"/>
    <xf numFmtId="0" fontId="55" fillId="0" borderId="8" xfId="0" applyFont="1" applyBorder="1" applyAlignment="1">
      <alignment horizontal="center"/>
    </xf>
    <xf numFmtId="1" fontId="13" fillId="0" borderId="0" xfId="1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3" fillId="0" borderId="46" xfId="0" applyFont="1" applyBorder="1"/>
    <xf numFmtId="0" fontId="23" fillId="0" borderId="4" xfId="0" applyFont="1" applyBorder="1"/>
    <xf numFmtId="0" fontId="20" fillId="0" borderId="5" xfId="0" applyFont="1" applyBorder="1" applyAlignment="1">
      <alignment horizontal="center"/>
    </xf>
    <xf numFmtId="0" fontId="4" fillId="0" borderId="61" xfId="0" applyFont="1" applyBorder="1"/>
    <xf numFmtId="0" fontId="16" fillId="0" borderId="36" xfId="0" applyFont="1" applyBorder="1"/>
    <xf numFmtId="0" fontId="5" fillId="0" borderId="36" xfId="0" applyFont="1" applyBorder="1"/>
    <xf numFmtId="0" fontId="10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27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6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2" fillId="0" borderId="44" xfId="0" applyFont="1" applyBorder="1" applyAlignment="1">
      <alignment horizontal="center" vertical="center"/>
    </xf>
    <xf numFmtId="0" fontId="16" fillId="0" borderId="58" xfId="0" applyFont="1" applyBorder="1" applyAlignment="1">
      <alignment vertical="center"/>
    </xf>
    <xf numFmtId="0" fontId="56" fillId="0" borderId="0" xfId="0" applyFont="1"/>
    <xf numFmtId="0" fontId="57" fillId="0" borderId="0" xfId="0" applyFont="1"/>
    <xf numFmtId="0" fontId="1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9" fillId="0" borderId="0" xfId="0" applyFont="1"/>
    <xf numFmtId="0" fontId="62" fillId="3" borderId="11" xfId="0" applyFont="1" applyFill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55" xfId="0" applyFont="1" applyBorder="1"/>
    <xf numFmtId="0" fontId="5" fillId="0" borderId="62" xfId="0" applyFont="1" applyBorder="1"/>
    <xf numFmtId="0" fontId="12" fillId="0" borderId="5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34" xfId="0" applyFont="1" applyBorder="1" applyAlignment="1">
      <alignment horizontal="center"/>
    </xf>
    <xf numFmtId="0" fontId="44" fillId="0" borderId="0" xfId="0" applyFont="1"/>
    <xf numFmtId="0" fontId="44" fillId="0" borderId="0" xfId="0" applyFont="1" applyBorder="1"/>
    <xf numFmtId="0" fontId="49" fillId="0" borderId="0" xfId="0" applyFont="1"/>
    <xf numFmtId="1" fontId="45" fillId="0" borderId="0" xfId="1" applyNumberFormat="1" applyFont="1" applyBorder="1" applyAlignment="1">
      <alignment horizontal="center" vertical="center" wrapText="1"/>
    </xf>
    <xf numFmtId="1" fontId="45" fillId="0" borderId="0" xfId="1" applyNumberFormat="1" applyFont="1" applyBorder="1" applyAlignment="1">
      <alignment horizontal="right" vertical="center" wrapText="1"/>
    </xf>
    <xf numFmtId="0" fontId="13" fillId="0" borderId="0" xfId="0" applyFont="1" applyBorder="1"/>
    <xf numFmtId="0" fontId="6" fillId="0" borderId="0" xfId="0" applyFont="1" applyAlignment="1">
      <alignment horizontal="center"/>
    </xf>
    <xf numFmtId="1" fontId="13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7" fillId="0" borderId="7" xfId="0" applyFont="1" applyBorder="1" applyAlignment="1">
      <alignment vertical="center"/>
    </xf>
    <xf numFmtId="0" fontId="47" fillId="0" borderId="2" xfId="0" applyFont="1" applyBorder="1" applyAlignment="1">
      <alignment vertical="center"/>
    </xf>
    <xf numFmtId="0" fontId="47" fillId="0" borderId="4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0" fillId="0" borderId="0" xfId="0" applyFont="1" applyBorder="1" applyAlignment="1"/>
    <xf numFmtId="1" fontId="13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51" xfId="0" applyBorder="1"/>
    <xf numFmtId="0" fontId="0" fillId="0" borderId="44" xfId="0" applyBorder="1"/>
    <xf numFmtId="0" fontId="2" fillId="0" borderId="48" xfId="0" applyFont="1" applyBorder="1"/>
    <xf numFmtId="0" fontId="2" fillId="0" borderId="57" xfId="0" applyFont="1" applyBorder="1"/>
    <xf numFmtId="0" fontId="60" fillId="0" borderId="24" xfId="0" applyFont="1" applyBorder="1"/>
    <xf numFmtId="0" fontId="60" fillId="0" borderId="25" xfId="0" applyFont="1" applyBorder="1"/>
    <xf numFmtId="0" fontId="60" fillId="0" borderId="1" xfId="0" applyFont="1" applyBorder="1"/>
    <xf numFmtId="0" fontId="60" fillId="0" borderId="3" xfId="0" applyFont="1" applyBorder="1"/>
    <xf numFmtId="0" fontId="60" fillId="0" borderId="3" xfId="0" applyFont="1" applyFill="1" applyBorder="1"/>
    <xf numFmtId="0" fontId="60" fillId="0" borderId="28" xfId="0" applyFont="1" applyFill="1" applyBorder="1"/>
    <xf numFmtId="0" fontId="60" fillId="0" borderId="5" xfId="0" applyFont="1" applyBorder="1"/>
    <xf numFmtId="0" fontId="60" fillId="0" borderId="6" xfId="0" applyFont="1" applyFill="1" applyBorder="1"/>
    <xf numFmtId="0" fontId="60" fillId="0" borderId="28" xfId="0" applyFont="1" applyBorder="1"/>
    <xf numFmtId="0" fontId="60" fillId="0" borderId="6" xfId="0" applyFont="1" applyBorder="1"/>
    <xf numFmtId="0" fontId="35" fillId="0" borderId="0" xfId="0" applyFont="1"/>
    <xf numFmtId="0" fontId="65" fillId="0" borderId="0" xfId="2" applyFont="1"/>
    <xf numFmtId="0" fontId="39" fillId="0" borderId="0" xfId="0" applyFont="1"/>
    <xf numFmtId="0" fontId="66" fillId="0" borderId="1" xfId="0" applyFont="1" applyBorder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1" fontId="13" fillId="0" borderId="0" xfId="1" applyNumberFormat="1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4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4" fillId="5" borderId="7" xfId="0" applyFont="1" applyFill="1" applyBorder="1"/>
    <xf numFmtId="0" fontId="67" fillId="5" borderId="8" xfId="0" applyFont="1" applyFill="1" applyBorder="1" applyAlignment="1">
      <alignment horizontal="center"/>
    </xf>
    <xf numFmtId="1" fontId="0" fillId="0" borderId="0" xfId="0" applyNumberFormat="1" applyFont="1"/>
    <xf numFmtId="0" fontId="4" fillId="5" borderId="2" xfId="0" applyFont="1" applyFill="1" applyBorder="1"/>
    <xf numFmtId="0" fontId="4" fillId="0" borderId="2" xfId="0" applyFont="1" applyBorder="1" applyAlignment="1">
      <alignment horizontal="left"/>
    </xf>
    <xf numFmtId="0" fontId="0" fillId="0" borderId="2" xfId="0" applyFont="1" applyBorder="1"/>
    <xf numFmtId="0" fontId="0" fillId="0" borderId="1" xfId="0" applyFont="1" applyBorder="1"/>
    <xf numFmtId="0" fontId="3" fillId="0" borderId="21" xfId="0" applyFont="1" applyBorder="1"/>
    <xf numFmtId="0" fontId="3" fillId="0" borderId="5" xfId="0" applyFont="1" applyBorder="1"/>
    <xf numFmtId="0" fontId="53" fillId="0" borderId="5" xfId="0" applyFont="1" applyBorder="1"/>
    <xf numFmtId="0" fontId="23" fillId="0" borderId="0" xfId="0" applyFont="1" applyBorder="1"/>
    <xf numFmtId="0" fontId="0" fillId="4" borderId="0" xfId="0" applyFont="1" applyFill="1"/>
    <xf numFmtId="0" fontId="4" fillId="4" borderId="7" xfId="0" applyFont="1" applyFill="1" applyBorder="1"/>
    <xf numFmtId="0" fontId="53" fillId="4" borderId="8" xfId="0" applyFont="1" applyFill="1" applyBorder="1" applyAlignment="1">
      <alignment horizontal="center"/>
    </xf>
    <xf numFmtId="0" fontId="4" fillId="4" borderId="2" xfId="0" applyFont="1" applyFill="1" applyBorder="1"/>
    <xf numFmtId="0" fontId="16" fillId="4" borderId="8" xfId="0" applyFont="1" applyFill="1" applyBorder="1" applyAlignment="1">
      <alignment horizontal="center"/>
    </xf>
    <xf numFmtId="0" fontId="67" fillId="0" borderId="31" xfId="0" applyFont="1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67" fillId="0" borderId="24" xfId="0" applyFont="1" applyBorder="1" applyAlignment="1">
      <alignment horizontal="center" vertical="center"/>
    </xf>
    <xf numFmtId="0" fontId="4" fillId="0" borderId="41" xfId="0" applyFont="1" applyBorder="1"/>
    <xf numFmtId="0" fontId="16" fillId="0" borderId="63" xfId="0" applyFont="1" applyBorder="1"/>
    <xf numFmtId="0" fontId="5" fillId="0" borderId="63" xfId="0" applyFont="1" applyBorder="1"/>
    <xf numFmtId="0" fontId="53" fillId="0" borderId="24" xfId="0" applyFont="1" applyBorder="1" applyAlignment="1">
      <alignment horizontal="center" vertical="center"/>
    </xf>
    <xf numFmtId="0" fontId="45" fillId="0" borderId="0" xfId="0" applyFont="1"/>
    <xf numFmtId="0" fontId="62" fillId="0" borderId="0" xfId="0" applyFont="1"/>
    <xf numFmtId="0" fontId="10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4" fillId="0" borderId="0" xfId="0" applyFont="1"/>
    <xf numFmtId="0" fontId="60" fillId="0" borderId="23" xfId="0" applyFont="1" applyBorder="1"/>
    <xf numFmtId="0" fontId="60" fillId="0" borderId="2" xfId="0" applyFont="1" applyBorder="1"/>
    <xf numFmtId="0" fontId="60" fillId="0" borderId="26" xfId="0" applyFont="1" applyBorder="1"/>
    <xf numFmtId="0" fontId="46" fillId="0" borderId="4" xfId="0" applyFont="1" applyBorder="1"/>
    <xf numFmtId="0" fontId="46" fillId="0" borderId="5" xfId="0" applyFont="1" applyBorder="1"/>
    <xf numFmtId="0" fontId="60" fillId="0" borderId="4" xfId="0" applyFont="1" applyBorder="1"/>
    <xf numFmtId="0" fontId="5" fillId="0" borderId="0" xfId="0" applyFont="1" applyBorder="1" applyAlignment="1">
      <alignment horizontal="center"/>
    </xf>
    <xf numFmtId="0" fontId="10" fillId="0" borderId="36" xfId="0" applyFont="1" applyBorder="1" applyAlignment="1">
      <alignment vertical="center"/>
    </xf>
    <xf numFmtId="0" fontId="10" fillId="4" borderId="36" xfId="0" applyFont="1" applyFill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65" xfId="0" applyFont="1" applyBorder="1"/>
    <xf numFmtId="0" fontId="10" fillId="3" borderId="66" xfId="0" applyFont="1" applyFill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5" xfId="0" applyFont="1" applyBorder="1"/>
    <xf numFmtId="0" fontId="10" fillId="3" borderId="64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1" fontId="10" fillId="0" borderId="40" xfId="0" applyNumberFormat="1" applyFont="1" applyBorder="1" applyAlignment="1">
      <alignment vertical="center"/>
    </xf>
    <xf numFmtId="1" fontId="10" fillId="0" borderId="67" xfId="0" applyNumberFormat="1" applyFont="1" applyBorder="1" applyAlignment="1">
      <alignment vertical="center"/>
    </xf>
    <xf numFmtId="0" fontId="4" fillId="0" borderId="39" xfId="0" applyFont="1" applyBorder="1"/>
    <xf numFmtId="0" fontId="10" fillId="4" borderId="52" xfId="0" applyFont="1" applyFill="1" applyBorder="1"/>
    <xf numFmtId="0" fontId="4" fillId="0" borderId="37" xfId="0" applyFont="1" applyBorder="1"/>
    <xf numFmtId="0" fontId="5" fillId="0" borderId="43" xfId="0" applyFont="1" applyBorder="1" applyAlignment="1"/>
    <xf numFmtId="0" fontId="69" fillId="7" borderId="64" xfId="0" applyFont="1" applyFill="1" applyBorder="1" applyAlignment="1" applyProtection="1">
      <alignment horizontal="center" vertical="center"/>
      <protection locked="0"/>
    </xf>
    <xf numFmtId="1" fontId="10" fillId="0" borderId="68" xfId="0" applyNumberFormat="1" applyFont="1" applyBorder="1" applyAlignment="1">
      <alignment vertical="center"/>
    </xf>
    <xf numFmtId="0" fontId="10" fillId="0" borderId="36" xfId="0" applyFont="1" applyBorder="1"/>
    <xf numFmtId="0" fontId="10" fillId="4" borderId="36" xfId="0" applyFont="1" applyFill="1" applyBorder="1"/>
    <xf numFmtId="0" fontId="10" fillId="0" borderId="33" xfId="0" applyFont="1" applyBorder="1"/>
    <xf numFmtId="0" fontId="44" fillId="3" borderId="66" xfId="0" applyFont="1" applyFill="1" applyBorder="1" applyAlignment="1">
      <alignment horizontal="center"/>
    </xf>
    <xf numFmtId="0" fontId="44" fillId="0" borderId="33" xfId="0" applyFont="1" applyBorder="1" applyAlignment="1">
      <alignment vertical="center"/>
    </xf>
    <xf numFmtId="0" fontId="44" fillId="0" borderId="36" xfId="0" applyFont="1" applyBorder="1" applyAlignment="1">
      <alignment vertical="center"/>
    </xf>
    <xf numFmtId="0" fontId="44" fillId="0" borderId="37" xfId="0" applyFont="1" applyBorder="1" applyAlignment="1">
      <alignment vertical="center"/>
    </xf>
    <xf numFmtId="0" fontId="44" fillId="3" borderId="64" xfId="0" applyFont="1" applyFill="1" applyBorder="1" applyAlignment="1">
      <alignment horizontal="center"/>
    </xf>
    <xf numFmtId="1" fontId="10" fillId="0" borderId="40" xfId="0" applyNumberFormat="1" applyFont="1" applyBorder="1"/>
    <xf numFmtId="1" fontId="10" fillId="0" borderId="67" xfId="0" applyNumberFormat="1" applyFont="1" applyBorder="1"/>
    <xf numFmtId="1" fontId="10" fillId="0" borderId="39" xfId="0" applyNumberFormat="1" applyFont="1" applyBorder="1"/>
    <xf numFmtId="1" fontId="10" fillId="0" borderId="39" xfId="0" applyNumberFormat="1" applyFont="1" applyBorder="1" applyAlignment="1">
      <alignment vertical="center"/>
    </xf>
    <xf numFmtId="0" fontId="47" fillId="4" borderId="52" xfId="0" applyFont="1" applyFill="1" applyBorder="1"/>
    <xf numFmtId="0" fontId="44" fillId="4" borderId="37" xfId="0" applyFont="1" applyFill="1" applyBorder="1" applyAlignment="1">
      <alignment vertical="center"/>
    </xf>
    <xf numFmtId="1" fontId="4" fillId="0" borderId="40" xfId="0" applyNumberFormat="1" applyFont="1" applyBorder="1" applyAlignment="1">
      <alignment horizontal="center"/>
    </xf>
    <xf numFmtId="0" fontId="10" fillId="0" borderId="31" xfId="0" applyFont="1" applyBorder="1" applyAlignment="1">
      <alignment vertical="center"/>
    </xf>
    <xf numFmtId="0" fontId="10" fillId="0" borderId="55" xfId="0" applyFont="1" applyBorder="1"/>
    <xf numFmtId="0" fontId="10" fillId="0" borderId="37" xfId="0" applyFont="1" applyBorder="1" applyAlignment="1">
      <alignment vertical="center"/>
    </xf>
    <xf numFmtId="0" fontId="70" fillId="7" borderId="64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/>
    <xf numFmtId="0" fontId="10" fillId="0" borderId="37" xfId="0" applyFont="1" applyBorder="1"/>
    <xf numFmtId="1" fontId="10" fillId="0" borderId="68" xfId="0" applyNumberFormat="1" applyFont="1" applyBorder="1"/>
    <xf numFmtId="1" fontId="4" fillId="5" borderId="67" xfId="0" applyNumberFormat="1" applyFont="1" applyFill="1" applyBorder="1" applyAlignment="1">
      <alignment vertical="center"/>
    </xf>
    <xf numFmtId="1" fontId="4" fillId="4" borderId="67" xfId="0" applyNumberFormat="1" applyFont="1" applyFill="1" applyBorder="1" applyAlignment="1">
      <alignment vertical="center"/>
    </xf>
    <xf numFmtId="1" fontId="4" fillId="4" borderId="68" xfId="0" applyNumberFormat="1" applyFont="1" applyFill="1" applyBorder="1" applyAlignment="1">
      <alignment vertical="center"/>
    </xf>
    <xf numFmtId="1" fontId="4" fillId="5" borderId="40" xfId="0" applyNumberFormat="1" applyFont="1" applyFill="1" applyBorder="1"/>
    <xf numFmtId="1" fontId="4" fillId="4" borderId="67" xfId="0" applyNumberFormat="1" applyFont="1" applyFill="1" applyBorder="1"/>
    <xf numFmtId="1" fontId="4" fillId="5" borderId="67" xfId="0" applyNumberFormat="1" applyFont="1" applyFill="1" applyBorder="1"/>
    <xf numFmtId="1" fontId="4" fillId="4" borderId="68" xfId="0" applyNumberFormat="1" applyFont="1" applyFill="1" applyBorder="1"/>
    <xf numFmtId="0" fontId="20" fillId="3" borderId="0" xfId="0" applyFont="1" applyFill="1" applyAlignment="1"/>
    <xf numFmtId="0" fontId="68" fillId="7" borderId="64" xfId="0" applyFont="1" applyFill="1" applyBorder="1" applyAlignment="1" applyProtection="1">
      <alignment horizontal="center" vertical="center"/>
      <protection locked="0"/>
    </xf>
    <xf numFmtId="1" fontId="4" fillId="4" borderId="40" xfId="0" applyNumberFormat="1" applyFont="1" applyFill="1" applyBorder="1"/>
    <xf numFmtId="0" fontId="10" fillId="4" borderId="67" xfId="0" applyFont="1" applyFill="1" applyBorder="1"/>
    <xf numFmtId="0" fontId="48" fillId="0" borderId="0" xfId="0" applyFont="1" applyBorder="1" applyAlignment="1">
      <alignment horizontal="center" vertical="center"/>
    </xf>
    <xf numFmtId="0" fontId="10" fillId="0" borderId="39" xfId="0" applyFont="1" applyBorder="1"/>
    <xf numFmtId="0" fontId="0" fillId="0" borderId="40" xfId="0" applyBorder="1"/>
    <xf numFmtId="0" fontId="10" fillId="4" borderId="36" xfId="0" applyFont="1" applyFill="1" applyBorder="1" applyAlignment="1"/>
    <xf numFmtId="0" fontId="44" fillId="0" borderId="44" xfId="0" applyFont="1" applyBorder="1"/>
    <xf numFmtId="0" fontId="44" fillId="3" borderId="65" xfId="0" applyFont="1" applyFill="1" applyBorder="1" applyAlignment="1">
      <alignment horizontal="center"/>
    </xf>
    <xf numFmtId="0" fontId="44" fillId="0" borderId="33" xfId="0" applyFont="1" applyBorder="1"/>
    <xf numFmtId="0" fontId="44" fillId="0" borderId="36" xfId="0" applyFont="1" applyBorder="1"/>
    <xf numFmtId="0" fontId="44" fillId="0" borderId="37" xfId="0" applyFont="1" applyBorder="1"/>
    <xf numFmtId="0" fontId="47" fillId="0" borderId="44" xfId="0" applyFont="1" applyBorder="1"/>
    <xf numFmtId="0" fontId="44" fillId="4" borderId="37" xfId="0" applyFont="1" applyFill="1" applyBorder="1"/>
    <xf numFmtId="0" fontId="47" fillId="0" borderId="6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4" fillId="3" borderId="39" xfId="0" applyFont="1" applyFill="1" applyBorder="1" applyAlignment="1">
      <alignment horizontal="center"/>
    </xf>
    <xf numFmtId="0" fontId="10" fillId="0" borderId="52" xfId="0" applyFont="1" applyBorder="1"/>
    <xf numFmtId="0" fontId="10" fillId="0" borderId="67" xfId="0" applyFont="1" applyBorder="1"/>
    <xf numFmtId="0" fontId="4" fillId="0" borderId="68" xfId="0" applyFont="1" applyBorder="1"/>
    <xf numFmtId="0" fontId="10" fillId="4" borderId="63" xfId="0" applyFont="1" applyFill="1" applyBorder="1" applyAlignment="1">
      <alignment horizontal="center"/>
    </xf>
    <xf numFmtId="0" fontId="4" fillId="0" borderId="44" xfId="0" applyFont="1" applyBorder="1"/>
    <xf numFmtId="0" fontId="0" fillId="0" borderId="67" xfId="0" applyBorder="1"/>
    <xf numFmtId="0" fontId="0" fillId="0" borderId="39" xfId="0" applyBorder="1"/>
    <xf numFmtId="0" fontId="10" fillId="3" borderId="63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" fontId="10" fillId="0" borderId="40" xfId="0" applyNumberFormat="1" applyFont="1" applyBorder="1" applyAlignment="1">
      <alignment horizontal="right"/>
    </xf>
    <xf numFmtId="1" fontId="10" fillId="0" borderId="67" xfId="0" applyNumberFormat="1" applyFont="1" applyBorder="1" applyAlignment="1">
      <alignment horizontal="right"/>
    </xf>
    <xf numFmtId="1" fontId="10" fillId="0" borderId="68" xfId="0" applyNumberFormat="1" applyFont="1" applyBorder="1" applyAlignment="1">
      <alignment horizontal="right"/>
    </xf>
    <xf numFmtId="0" fontId="0" fillId="0" borderId="68" xfId="0" applyBorder="1"/>
    <xf numFmtId="1" fontId="10" fillId="0" borderId="9" xfId="0" applyNumberFormat="1" applyFont="1" applyBorder="1"/>
    <xf numFmtId="1" fontId="10" fillId="0" borderId="3" xfId="0" applyNumberFormat="1" applyFont="1" applyBorder="1"/>
    <xf numFmtId="1" fontId="10" fillId="0" borderId="28" xfId="0" applyNumberFormat="1" applyFont="1" applyBorder="1"/>
    <xf numFmtId="1" fontId="21" fillId="0" borderId="60" xfId="0" applyNumberFormat="1" applyFont="1" applyBorder="1"/>
    <xf numFmtId="1" fontId="21" fillId="0" borderId="6" xfId="0" applyNumberFormat="1" applyFont="1" applyBorder="1"/>
    <xf numFmtId="1" fontId="10" fillId="0" borderId="32" xfId="0" applyNumberFormat="1" applyFont="1" applyBorder="1"/>
    <xf numFmtId="1" fontId="21" fillId="0" borderId="28" xfId="0" applyNumberFormat="1" applyFont="1" applyBorder="1"/>
    <xf numFmtId="1" fontId="21" fillId="0" borderId="3" xfId="0" applyNumberFormat="1" applyFont="1" applyBorder="1"/>
    <xf numFmtId="1" fontId="10" fillId="0" borderId="6" xfId="0" applyNumberFormat="1" applyFont="1" applyBorder="1"/>
    <xf numFmtId="1" fontId="10" fillId="0" borderId="25" xfId="0" applyNumberFormat="1" applyFont="1" applyBorder="1"/>
    <xf numFmtId="1" fontId="10" fillId="0" borderId="45" xfId="0" applyNumberFormat="1" applyFont="1" applyBorder="1"/>
    <xf numFmtId="1" fontId="21" fillId="0" borderId="9" xfId="0" applyNumberFormat="1" applyFont="1" applyBorder="1"/>
    <xf numFmtId="1" fontId="10" fillId="0" borderId="9" xfId="0" applyNumberFormat="1" applyFont="1" applyBorder="1" applyAlignment="1">
      <alignment vertical="center"/>
    </xf>
    <xf numFmtId="1" fontId="10" fillId="0" borderId="3" xfId="0" applyNumberFormat="1" applyFont="1" applyBorder="1" applyAlignment="1">
      <alignment vertical="center"/>
    </xf>
    <xf numFmtId="1" fontId="10" fillId="0" borderId="28" xfId="0" applyNumberFormat="1" applyFont="1" applyBorder="1" applyAlignment="1">
      <alignment vertical="center"/>
    </xf>
    <xf numFmtId="1" fontId="10" fillId="0" borderId="45" xfId="0" applyNumberFormat="1" applyFont="1" applyBorder="1" applyAlignment="1">
      <alignment vertical="center"/>
    </xf>
    <xf numFmtId="1" fontId="21" fillId="0" borderId="3" xfId="0" applyNumberFormat="1" applyFont="1" applyBorder="1" applyAlignment="1">
      <alignment vertical="center"/>
    </xf>
    <xf numFmtId="1" fontId="21" fillId="0" borderId="9" xfId="0" applyNumberFormat="1" applyFont="1" applyBorder="1" applyAlignment="1">
      <alignment vertical="center"/>
    </xf>
    <xf numFmtId="1" fontId="21" fillId="0" borderId="25" xfId="0" applyNumberFormat="1" applyFont="1" applyBorder="1" applyAlignment="1">
      <alignment vertical="center"/>
    </xf>
    <xf numFmtId="1" fontId="21" fillId="0" borderId="6" xfId="0" applyNumberFormat="1" applyFont="1" applyBorder="1" applyAlignment="1">
      <alignment vertical="center"/>
    </xf>
    <xf numFmtId="1" fontId="10" fillId="0" borderId="6" xfId="0" applyNumberFormat="1" applyFont="1" applyBorder="1" applyAlignment="1">
      <alignment vertical="center"/>
    </xf>
    <xf numFmtId="1" fontId="10" fillId="0" borderId="22" xfId="0" applyNumberFormat="1" applyFont="1" applyBorder="1" applyAlignment="1">
      <alignment vertical="center"/>
    </xf>
    <xf numFmtId="1" fontId="10" fillId="0" borderId="25" xfId="0" applyNumberFormat="1" applyFont="1" applyBorder="1" applyAlignment="1">
      <alignment vertical="center"/>
    </xf>
    <xf numFmtId="1" fontId="10" fillId="0" borderId="19" xfId="0" applyNumberFormat="1" applyFont="1" applyBorder="1"/>
    <xf numFmtId="1" fontId="10" fillId="0" borderId="22" xfId="0" applyNumberFormat="1" applyFont="1" applyBorder="1"/>
    <xf numFmtId="0" fontId="4" fillId="5" borderId="9" xfId="0" applyFont="1" applyFill="1" applyBorder="1"/>
    <xf numFmtId="0" fontId="4" fillId="5" borderId="3" xfId="0" applyFont="1" applyFill="1" applyBorder="1"/>
    <xf numFmtId="0" fontId="4" fillId="4" borderId="3" xfId="0" applyFont="1" applyFill="1" applyBorder="1"/>
    <xf numFmtId="0" fontId="4" fillId="0" borderId="3" xfId="0" applyFont="1" applyBorder="1"/>
    <xf numFmtId="0" fontId="4" fillId="0" borderId="9" xfId="0" applyFont="1" applyBorder="1"/>
    <xf numFmtId="0" fontId="4" fillId="0" borderId="45" xfId="0" applyFont="1" applyBorder="1"/>
    <xf numFmtId="0" fontId="4" fillId="0" borderId="6" xfId="0" applyFont="1" applyBorder="1"/>
    <xf numFmtId="0" fontId="4" fillId="4" borderId="3" xfId="0" applyFont="1" applyFill="1" applyBorder="1" applyAlignment="1"/>
    <xf numFmtId="0" fontId="0" fillId="0" borderId="3" xfId="0" applyFont="1" applyBorder="1"/>
    <xf numFmtId="0" fontId="4" fillId="4" borderId="9" xfId="0" applyFont="1" applyFill="1" applyBorder="1"/>
    <xf numFmtId="0" fontId="10" fillId="0" borderId="0" xfId="0" applyFont="1" applyAlignment="1">
      <alignment horizontal="center"/>
    </xf>
    <xf numFmtId="1" fontId="13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23" fillId="0" borderId="26" xfId="0" applyFont="1" applyBorder="1"/>
    <xf numFmtId="0" fontId="20" fillId="0" borderId="27" xfId="0" applyFont="1" applyBorder="1" applyAlignment="1">
      <alignment horizontal="center"/>
    </xf>
    <xf numFmtId="0" fontId="10" fillId="0" borderId="28" xfId="0" applyFont="1" applyBorder="1"/>
    <xf numFmtId="0" fontId="10" fillId="0" borderId="6" xfId="0" applyFont="1" applyBorder="1"/>
    <xf numFmtId="0" fontId="10" fillId="0" borderId="45" xfId="0" applyFont="1" applyBorder="1" applyAlignment="1">
      <alignment horizontal="right"/>
    </xf>
    <xf numFmtId="1" fontId="10" fillId="0" borderId="69" xfId="0" applyNumberFormat="1" applyFont="1" applyBorder="1"/>
    <xf numFmtId="0" fontId="4" fillId="0" borderId="38" xfId="0" applyFont="1" applyBorder="1" applyAlignment="1">
      <alignment horizontal="center"/>
    </xf>
    <xf numFmtId="0" fontId="71" fillId="0" borderId="1" xfId="2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45" xfId="0" applyFont="1" applyBorder="1"/>
    <xf numFmtId="0" fontId="2" fillId="0" borderId="3" xfId="0" applyFont="1" applyFill="1" applyBorder="1"/>
    <xf numFmtId="0" fontId="2" fillId="0" borderId="6" xfId="0" applyFont="1" applyFill="1" applyBorder="1"/>
    <xf numFmtId="0" fontId="47" fillId="0" borderId="24" xfId="0" applyFont="1" applyBorder="1"/>
    <xf numFmtId="0" fontId="47" fillId="0" borderId="27" xfId="0" applyFont="1" applyBorder="1"/>
    <xf numFmtId="0" fontId="5" fillId="0" borderId="31" xfId="0" applyFont="1" applyBorder="1"/>
    <xf numFmtId="0" fontId="10" fillId="0" borderId="68" xfId="0" applyFont="1" applyBorder="1"/>
    <xf numFmtId="0" fontId="8" fillId="7" borderId="64" xfId="0" applyFont="1" applyFill="1" applyBorder="1" applyAlignment="1" applyProtection="1">
      <alignment horizontal="center"/>
      <protection locked="0"/>
    </xf>
    <xf numFmtId="1" fontId="0" fillId="0" borderId="67" xfId="0" applyNumberFormat="1" applyBorder="1"/>
    <xf numFmtId="1" fontId="4" fillId="4" borderId="40" xfId="0" applyNumberFormat="1" applyFont="1" applyFill="1" applyBorder="1" applyAlignment="1">
      <alignment vertical="center"/>
    </xf>
    <xf numFmtId="0" fontId="35" fillId="0" borderId="0" xfId="0" applyFont="1" applyAlignment="1">
      <alignment horizontal="center"/>
    </xf>
    <xf numFmtId="0" fontId="10" fillId="0" borderId="45" xfId="0" applyFont="1" applyBorder="1"/>
    <xf numFmtId="0" fontId="10" fillId="0" borderId="48" xfId="0" applyFont="1" applyBorder="1"/>
    <xf numFmtId="0" fontId="10" fillId="3" borderId="22" xfId="0" applyFont="1" applyFill="1" applyBorder="1" applyAlignment="1">
      <alignment horizontal="center"/>
    </xf>
    <xf numFmtId="0" fontId="10" fillId="0" borderId="25" xfId="0" applyFont="1" applyBorder="1"/>
    <xf numFmtId="0" fontId="4" fillId="0" borderId="22" xfId="0" applyFont="1" applyBorder="1"/>
    <xf numFmtId="0" fontId="2" fillId="0" borderId="14" xfId="0" applyFont="1" applyBorder="1"/>
    <xf numFmtId="0" fontId="10" fillId="0" borderId="28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3" xfId="0" applyFont="1" applyFill="1" applyBorder="1"/>
    <xf numFmtId="0" fontId="32" fillId="0" borderId="0" xfId="0" applyFont="1"/>
    <xf numFmtId="0" fontId="10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1" fontId="13" fillId="0" borderId="0" xfId="1" applyNumberFormat="1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43" fillId="3" borderId="15" xfId="0" applyFont="1" applyFill="1" applyBorder="1" applyAlignment="1">
      <alignment horizontal="center"/>
    </xf>
    <xf numFmtId="0" fontId="43" fillId="3" borderId="43" xfId="0" applyFont="1" applyFill="1" applyBorder="1" applyAlignment="1">
      <alignment horizontal="center"/>
    </xf>
    <xf numFmtId="0" fontId="43" fillId="3" borderId="35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" fontId="44" fillId="0" borderId="55" xfId="1" applyNumberFormat="1" applyFont="1" applyBorder="1" applyAlignment="1">
      <alignment horizontal="center" vertical="center" wrapText="1"/>
    </xf>
    <xf numFmtId="1" fontId="44" fillId="0" borderId="0" xfId="1" applyNumberFormat="1" applyFont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/>
    </xf>
    <xf numFmtId="0" fontId="25" fillId="3" borderId="43" xfId="0" applyFont="1" applyFill="1" applyBorder="1" applyAlignment="1">
      <alignment horizontal="center"/>
    </xf>
    <xf numFmtId="0" fontId="25" fillId="3" borderId="35" xfId="0" applyFont="1" applyFill="1" applyBorder="1" applyAlignment="1">
      <alignment horizontal="center"/>
    </xf>
    <xf numFmtId="1" fontId="13" fillId="0" borderId="36" xfId="1" applyNumberFormat="1" applyFont="1" applyBorder="1" applyAlignment="1">
      <alignment horizontal="center" vertical="center" wrapText="1"/>
    </xf>
    <xf numFmtId="1" fontId="13" fillId="0" borderId="34" xfId="1" applyNumberFormat="1" applyFont="1" applyBorder="1" applyAlignment="1">
      <alignment horizontal="center" vertical="center" wrapText="1"/>
    </xf>
    <xf numFmtId="1" fontId="13" fillId="0" borderId="54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" fontId="13" fillId="0" borderId="55" xfId="1" applyNumberFormat="1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38" fillId="3" borderId="15" xfId="0" applyFont="1" applyFill="1" applyBorder="1" applyAlignment="1">
      <alignment horizontal="center"/>
    </xf>
    <xf numFmtId="0" fontId="38" fillId="3" borderId="43" xfId="0" applyFont="1" applyFill="1" applyBorder="1" applyAlignment="1">
      <alignment horizontal="center"/>
    </xf>
    <xf numFmtId="0" fontId="38" fillId="3" borderId="35" xfId="0" applyFont="1" applyFill="1" applyBorder="1" applyAlignment="1">
      <alignment horizontal="center"/>
    </xf>
    <xf numFmtId="0" fontId="48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0" fillId="3" borderId="0" xfId="0" applyFont="1" applyFill="1" applyAlignment="1">
      <alignment horizontal="center"/>
    </xf>
    <xf numFmtId="0" fontId="40" fillId="3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70" fillId="7" borderId="38" xfId="0" applyFont="1" applyFill="1" applyBorder="1" applyAlignment="1" applyProtection="1">
      <alignment horizontal="center" vertical="center"/>
      <protection locked="0"/>
    </xf>
    <xf numFmtId="0" fontId="70" fillId="7" borderId="39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51" xfId="0" applyFont="1" applyFill="1" applyBorder="1" applyAlignment="1">
      <alignment horizontal="center"/>
    </xf>
    <xf numFmtId="0" fontId="11" fillId="3" borderId="44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  <xf numFmtId="0" fontId="17" fillId="3" borderId="41" xfId="0" applyFont="1" applyFill="1" applyBorder="1" applyAlignment="1">
      <alignment horizontal="center"/>
    </xf>
    <xf numFmtId="0" fontId="17" fillId="3" borderId="42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1" fontId="10" fillId="0" borderId="52" xfId="1" applyNumberFormat="1" applyFont="1" applyBorder="1" applyAlignment="1">
      <alignment horizontal="center" vertical="center" wrapText="1"/>
    </xf>
    <xf numFmtId="1" fontId="10" fillId="0" borderId="53" xfId="1" applyNumberFormat="1" applyFont="1" applyBorder="1" applyAlignment="1">
      <alignment horizontal="center" vertical="center" wrapText="1"/>
    </xf>
    <xf numFmtId="1" fontId="10" fillId="0" borderId="50" xfId="1" applyNumberFormat="1" applyFont="1" applyBorder="1" applyAlignment="1">
      <alignment horizontal="center" vertical="center" wrapText="1"/>
    </xf>
    <xf numFmtId="1" fontId="10" fillId="0" borderId="33" xfId="1" applyNumberFormat="1" applyFont="1" applyBorder="1" applyAlignment="1">
      <alignment horizontal="center" vertical="center" wrapText="1"/>
    </xf>
    <xf numFmtId="1" fontId="10" fillId="0" borderId="31" xfId="1" applyNumberFormat="1" applyFont="1" applyBorder="1" applyAlignment="1">
      <alignment horizontal="center" vertical="center" wrapText="1"/>
    </xf>
    <xf numFmtId="1" fontId="10" fillId="0" borderId="47" xfId="1" applyNumberFormat="1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61" fillId="0" borderId="44" xfId="0" applyFont="1" applyBorder="1" applyAlignment="1">
      <alignment horizontal="center"/>
    </xf>
    <xf numFmtId="1" fontId="10" fillId="0" borderId="36" xfId="1" applyNumberFormat="1" applyFont="1" applyBorder="1" applyAlignment="1">
      <alignment horizontal="center" vertical="center" wrapText="1"/>
    </xf>
    <xf numFmtId="1" fontId="10" fillId="0" borderId="34" xfId="1" applyNumberFormat="1" applyFont="1" applyBorder="1" applyAlignment="1">
      <alignment horizontal="center" vertical="center" wrapText="1"/>
    </xf>
    <xf numFmtId="1" fontId="10" fillId="0" borderId="54" xfId="1" applyNumberFormat="1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1" fontId="10" fillId="0" borderId="55" xfId="1" applyNumberFormat="1" applyFont="1" applyBorder="1" applyAlignment="1">
      <alignment horizontal="center" vertical="center" wrapText="1"/>
    </xf>
    <xf numFmtId="1" fontId="10" fillId="0" borderId="0" xfId="1" applyNumberFormat="1" applyFont="1" applyBorder="1" applyAlignment="1">
      <alignment horizontal="center" vertical="center" wrapText="1"/>
    </xf>
    <xf numFmtId="1" fontId="10" fillId="0" borderId="62" xfId="1" applyNumberFormat="1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10" fillId="0" borderId="50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" fontId="44" fillId="0" borderId="52" xfId="1" applyNumberFormat="1" applyFont="1" applyBorder="1" applyAlignment="1">
      <alignment horizontal="center" vertical="center" wrapText="1"/>
    </xf>
    <xf numFmtId="1" fontId="44" fillId="0" borderId="53" xfId="1" applyNumberFormat="1" applyFont="1" applyBorder="1" applyAlignment="1">
      <alignment horizontal="center" vertical="center" wrapText="1"/>
    </xf>
    <xf numFmtId="1" fontId="44" fillId="0" borderId="50" xfId="1" applyNumberFormat="1" applyFont="1" applyBorder="1" applyAlignment="1">
      <alignment horizontal="center" vertical="center" wrapText="1"/>
    </xf>
    <xf numFmtId="1" fontId="44" fillId="0" borderId="33" xfId="1" applyNumberFormat="1" applyFont="1" applyBorder="1" applyAlignment="1">
      <alignment horizontal="center" vertical="center" wrapText="1"/>
    </xf>
    <xf numFmtId="1" fontId="44" fillId="0" borderId="31" xfId="1" applyNumberFormat="1" applyFont="1" applyBorder="1" applyAlignment="1">
      <alignment horizontal="center" vertical="center" wrapText="1"/>
    </xf>
    <xf numFmtId="1" fontId="44" fillId="0" borderId="47" xfId="1" applyNumberFormat="1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38" fillId="5" borderId="15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0" fontId="38" fillId="5" borderId="35" xfId="0" applyFont="1" applyFill="1" applyBorder="1" applyAlignment="1">
      <alignment horizontal="center" vertical="center"/>
    </xf>
    <xf numFmtId="0" fontId="36" fillId="5" borderId="0" xfId="0" applyFont="1" applyFill="1" applyAlignment="1">
      <alignment horizontal="center"/>
    </xf>
    <xf numFmtId="0" fontId="38" fillId="5" borderId="41" xfId="0" applyFont="1" applyFill="1" applyBorder="1" applyAlignment="1">
      <alignment horizontal="center" vertical="center"/>
    </xf>
    <xf numFmtId="0" fontId="38" fillId="5" borderId="29" xfId="0" applyFont="1" applyFill="1" applyBorder="1" applyAlignment="1">
      <alignment horizontal="center" vertical="center"/>
    </xf>
    <xf numFmtId="0" fontId="38" fillId="5" borderId="30" xfId="0" applyFont="1" applyFill="1" applyBorder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36" fillId="0" borderId="44" xfId="0" applyFont="1" applyBorder="1" applyAlignment="1">
      <alignment horizontal="center"/>
    </xf>
    <xf numFmtId="0" fontId="13" fillId="6" borderId="36" xfId="0" applyFont="1" applyFill="1" applyBorder="1" applyAlignment="1">
      <alignment horizontal="center"/>
    </xf>
    <xf numFmtId="0" fontId="13" fillId="6" borderId="34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/>
    </xf>
    <xf numFmtId="0" fontId="41" fillId="6" borderId="15" xfId="0" applyFont="1" applyFill="1" applyBorder="1" applyAlignment="1">
      <alignment horizontal="center" vertical="center"/>
    </xf>
    <xf numFmtId="0" fontId="41" fillId="6" borderId="43" xfId="0" applyFont="1" applyFill="1" applyBorder="1" applyAlignment="1">
      <alignment horizontal="center" vertical="center"/>
    </xf>
    <xf numFmtId="0" fontId="41" fillId="6" borderId="35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2</xdr:col>
      <xdr:colOff>327660</xdr:colOff>
      <xdr:row>1</xdr:row>
      <xdr:rowOff>342899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504950" cy="4857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0</xdr:rowOff>
    </xdr:from>
    <xdr:to>
      <xdr:col>2</xdr:col>
      <xdr:colOff>609599</xdr:colOff>
      <xdr:row>1</xdr:row>
      <xdr:rowOff>363855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4" y="0"/>
          <a:ext cx="1922145" cy="6686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186688</xdr:colOff>
      <xdr:row>0</xdr:row>
      <xdr:rowOff>0</xdr:rowOff>
    </xdr:from>
    <xdr:to>
      <xdr:col>2</xdr:col>
      <xdr:colOff>640080</xdr:colOff>
      <xdr:row>1</xdr:row>
      <xdr:rowOff>415289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68" y="0"/>
          <a:ext cx="1870712" cy="5753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</xdr:colOff>
      <xdr:row>0</xdr:row>
      <xdr:rowOff>0</xdr:rowOff>
    </xdr:from>
    <xdr:to>
      <xdr:col>2</xdr:col>
      <xdr:colOff>584835</xdr:colOff>
      <xdr:row>1</xdr:row>
      <xdr:rowOff>432435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1836420" cy="59245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0</xdr:rowOff>
    </xdr:from>
    <xdr:to>
      <xdr:col>2</xdr:col>
      <xdr:colOff>487680</xdr:colOff>
      <xdr:row>1</xdr:row>
      <xdr:rowOff>342900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4" y="0"/>
          <a:ext cx="1781176" cy="5486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38100</xdr:rowOff>
    </xdr:from>
    <xdr:to>
      <xdr:col>2</xdr:col>
      <xdr:colOff>542925</xdr:colOff>
      <xdr:row>1</xdr:row>
      <xdr:rowOff>384809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29" y="38100"/>
          <a:ext cx="1903096" cy="57530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2</xdr:col>
      <xdr:colOff>590550</xdr:colOff>
      <xdr:row>1</xdr:row>
      <xdr:rowOff>390525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0"/>
          <a:ext cx="1809750" cy="6000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9525</xdr:rowOff>
    </xdr:from>
    <xdr:to>
      <xdr:col>2</xdr:col>
      <xdr:colOff>266699</xdr:colOff>
      <xdr:row>1</xdr:row>
      <xdr:rowOff>428625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9525"/>
          <a:ext cx="1609725" cy="5619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2</xdr:col>
      <xdr:colOff>476250</xdr:colOff>
      <xdr:row>1</xdr:row>
      <xdr:rowOff>371474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771650" cy="5810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9525</xdr:rowOff>
    </xdr:from>
    <xdr:to>
      <xdr:col>2</xdr:col>
      <xdr:colOff>552450</xdr:colOff>
      <xdr:row>1</xdr:row>
      <xdr:rowOff>419100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9525"/>
          <a:ext cx="1895476" cy="5524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0</xdr:rowOff>
    </xdr:from>
    <xdr:to>
      <xdr:col>2</xdr:col>
      <xdr:colOff>409574</xdr:colOff>
      <xdr:row>1</xdr:row>
      <xdr:rowOff>371474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4" y="0"/>
          <a:ext cx="1666875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2</xdr:col>
      <xdr:colOff>457200</xdr:colOff>
      <xdr:row>1</xdr:row>
      <xdr:rowOff>323469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1695450" cy="54254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5</xdr:col>
      <xdr:colOff>135254</xdr:colOff>
      <xdr:row>1</xdr:row>
      <xdr:rowOff>164211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90500"/>
          <a:ext cx="1971674" cy="63093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0</xdr:colOff>
      <xdr:row>1</xdr:row>
      <xdr:rowOff>399669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771650" cy="54254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29</xdr:row>
      <xdr:rowOff>114300</xdr:rowOff>
    </xdr:from>
    <xdr:to>
      <xdr:col>1</xdr:col>
      <xdr:colOff>247650</xdr:colOff>
      <xdr:row>31</xdr:row>
      <xdr:rowOff>352425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002780"/>
          <a:ext cx="2000250" cy="64198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2</xdr:col>
      <xdr:colOff>287655</xdr:colOff>
      <xdr:row>1</xdr:row>
      <xdr:rowOff>314325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0"/>
          <a:ext cx="188595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146685</xdr:colOff>
      <xdr:row>33</xdr:row>
      <xdr:rowOff>106681</xdr:rowOff>
    </xdr:from>
    <xdr:to>
      <xdr:col>2</xdr:col>
      <xdr:colOff>434340</xdr:colOff>
      <xdr:row>34</xdr:row>
      <xdr:rowOff>464821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" y="7894321"/>
          <a:ext cx="2200275" cy="60198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</xdr:colOff>
      <xdr:row>0</xdr:row>
      <xdr:rowOff>0</xdr:rowOff>
    </xdr:from>
    <xdr:to>
      <xdr:col>2</xdr:col>
      <xdr:colOff>148590</xdr:colOff>
      <xdr:row>1</xdr:row>
      <xdr:rowOff>350520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" y="0"/>
          <a:ext cx="1743075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398145</xdr:colOff>
      <xdr:row>33</xdr:row>
      <xdr:rowOff>123825</xdr:rowOff>
    </xdr:from>
    <xdr:to>
      <xdr:col>2</xdr:col>
      <xdr:colOff>381000</xdr:colOff>
      <xdr:row>34</xdr:row>
      <xdr:rowOff>464820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" y="7911465"/>
          <a:ext cx="1895475" cy="58483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1</xdr:row>
      <xdr:rowOff>0</xdr:rowOff>
    </xdr:from>
    <xdr:to>
      <xdr:col>2</xdr:col>
      <xdr:colOff>106680</xdr:colOff>
      <xdr:row>1</xdr:row>
      <xdr:rowOff>422911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0"/>
          <a:ext cx="1861186" cy="422911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163830</xdr:colOff>
      <xdr:row>35</xdr:row>
      <xdr:rowOff>99061</xdr:rowOff>
    </xdr:from>
    <xdr:to>
      <xdr:col>2</xdr:col>
      <xdr:colOff>198120</xdr:colOff>
      <xdr:row>36</xdr:row>
      <xdr:rowOff>335281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" y="7741921"/>
          <a:ext cx="2045970" cy="5181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</xdr:colOff>
      <xdr:row>0</xdr:row>
      <xdr:rowOff>22860</xdr:rowOff>
    </xdr:from>
    <xdr:to>
      <xdr:col>1</xdr:col>
      <xdr:colOff>1051560</xdr:colOff>
      <xdr:row>1</xdr:row>
      <xdr:rowOff>346711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" y="22860"/>
          <a:ext cx="1632585" cy="483871"/>
        </a:xfrm>
        <a:prstGeom prst="rect">
          <a:avLst/>
        </a:prstGeom>
      </xdr:spPr>
    </xdr:pic>
    <xdr:clientData/>
  </xdr:twoCellAnchor>
  <xdr:twoCellAnchor editAs="oneCell">
    <xdr:from>
      <xdr:col>0</xdr:col>
      <xdr:colOff>234314</xdr:colOff>
      <xdr:row>35</xdr:row>
      <xdr:rowOff>47626</xdr:rowOff>
    </xdr:from>
    <xdr:to>
      <xdr:col>1</xdr:col>
      <xdr:colOff>1021079</xdr:colOff>
      <xdr:row>36</xdr:row>
      <xdr:rowOff>373380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4" y="7614286"/>
          <a:ext cx="1609725" cy="56197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</xdr:colOff>
      <xdr:row>0</xdr:row>
      <xdr:rowOff>22860</xdr:rowOff>
    </xdr:from>
    <xdr:to>
      <xdr:col>2</xdr:col>
      <xdr:colOff>144780</xdr:colOff>
      <xdr:row>1</xdr:row>
      <xdr:rowOff>381000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" y="22860"/>
          <a:ext cx="1914525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112394</xdr:colOff>
      <xdr:row>35</xdr:row>
      <xdr:rowOff>62866</xdr:rowOff>
    </xdr:from>
    <xdr:to>
      <xdr:col>2</xdr:col>
      <xdr:colOff>243840</xdr:colOff>
      <xdr:row>36</xdr:row>
      <xdr:rowOff>381000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4" y="7660006"/>
          <a:ext cx="2143126" cy="51625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</xdr:colOff>
      <xdr:row>0</xdr:row>
      <xdr:rowOff>22860</xdr:rowOff>
    </xdr:from>
    <xdr:to>
      <xdr:col>2</xdr:col>
      <xdr:colOff>281940</xdr:colOff>
      <xdr:row>1</xdr:row>
      <xdr:rowOff>297180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" y="22860"/>
          <a:ext cx="1967865" cy="434340"/>
        </a:xfrm>
        <a:prstGeom prst="rect">
          <a:avLst/>
        </a:prstGeom>
      </xdr:spPr>
    </xdr:pic>
    <xdr:clientData/>
  </xdr:twoCellAnchor>
  <xdr:twoCellAnchor editAs="oneCell">
    <xdr:from>
      <xdr:col>0</xdr:col>
      <xdr:colOff>234314</xdr:colOff>
      <xdr:row>35</xdr:row>
      <xdr:rowOff>47626</xdr:rowOff>
    </xdr:from>
    <xdr:to>
      <xdr:col>2</xdr:col>
      <xdr:colOff>502920</xdr:colOff>
      <xdr:row>36</xdr:row>
      <xdr:rowOff>403860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4" y="7614286"/>
          <a:ext cx="2196466" cy="59245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2</xdr:col>
      <xdr:colOff>68580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0"/>
          <a:ext cx="1937386" cy="594360"/>
        </a:xfrm>
        <a:prstGeom prst="rect">
          <a:avLst/>
        </a:prstGeom>
      </xdr:spPr>
    </xdr:pic>
    <xdr:clientData/>
  </xdr:twoCellAnchor>
  <xdr:twoCellAnchor editAs="oneCell">
    <xdr:from>
      <xdr:col>0</xdr:col>
      <xdr:colOff>140970</xdr:colOff>
      <xdr:row>35</xdr:row>
      <xdr:rowOff>99061</xdr:rowOff>
    </xdr:from>
    <xdr:to>
      <xdr:col>2</xdr:col>
      <xdr:colOff>114300</xdr:colOff>
      <xdr:row>37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" y="7741921"/>
          <a:ext cx="1985010" cy="57912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1</xdr:col>
      <xdr:colOff>1082040</xdr:colOff>
      <xdr:row>1</xdr:row>
      <xdr:rowOff>274320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0"/>
          <a:ext cx="1762126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140970</xdr:colOff>
      <xdr:row>35</xdr:row>
      <xdr:rowOff>99060</xdr:rowOff>
    </xdr:from>
    <xdr:to>
      <xdr:col>2</xdr:col>
      <xdr:colOff>327660</xdr:colOff>
      <xdr:row>36</xdr:row>
      <xdr:rowOff>342899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" y="7703820"/>
          <a:ext cx="2198370" cy="525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95248</xdr:colOff>
      <xdr:row>0</xdr:row>
      <xdr:rowOff>0</xdr:rowOff>
    </xdr:from>
    <xdr:to>
      <xdr:col>2</xdr:col>
      <xdr:colOff>784859</xdr:colOff>
      <xdr:row>1</xdr:row>
      <xdr:rowOff>415289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28" y="0"/>
          <a:ext cx="2106931" cy="57530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2</xdr:col>
      <xdr:colOff>140970</xdr:colOff>
      <xdr:row>1</xdr:row>
      <xdr:rowOff>342900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4" y="0"/>
          <a:ext cx="18002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247649</xdr:colOff>
      <xdr:row>29</xdr:row>
      <xdr:rowOff>38100</xdr:rowOff>
    </xdr:from>
    <xdr:to>
      <xdr:col>2</xdr:col>
      <xdr:colOff>160020</xdr:colOff>
      <xdr:row>30</xdr:row>
      <xdr:rowOff>381000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4" y="7124700"/>
          <a:ext cx="1704976" cy="6286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2</xdr:col>
      <xdr:colOff>289560</xdr:colOff>
      <xdr:row>1</xdr:row>
      <xdr:rowOff>365760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0"/>
          <a:ext cx="2158366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163830</xdr:colOff>
      <xdr:row>35</xdr:row>
      <xdr:rowOff>99061</xdr:rowOff>
    </xdr:from>
    <xdr:to>
      <xdr:col>2</xdr:col>
      <xdr:colOff>182880</xdr:colOff>
      <xdr:row>37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" y="7741921"/>
          <a:ext cx="2030730" cy="57912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2</xdr:col>
      <xdr:colOff>53340</xdr:colOff>
      <xdr:row>1</xdr:row>
      <xdr:rowOff>281940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" y="0"/>
          <a:ext cx="1764031" cy="487680"/>
        </a:xfrm>
        <a:prstGeom prst="rect">
          <a:avLst/>
        </a:prstGeom>
      </xdr:spPr>
    </xdr:pic>
    <xdr:clientData/>
  </xdr:twoCellAnchor>
  <xdr:twoCellAnchor editAs="oneCell">
    <xdr:from>
      <xdr:col>0</xdr:col>
      <xdr:colOff>224789</xdr:colOff>
      <xdr:row>28</xdr:row>
      <xdr:rowOff>53340</xdr:rowOff>
    </xdr:from>
    <xdr:to>
      <xdr:col>2</xdr:col>
      <xdr:colOff>495300</xdr:colOff>
      <xdr:row>30</xdr:row>
      <xdr:rowOff>38100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89" y="7071360"/>
          <a:ext cx="2114551" cy="5334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2</xdr:col>
      <xdr:colOff>205740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0"/>
          <a:ext cx="2074546" cy="594360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163830</xdr:colOff>
      <xdr:row>35</xdr:row>
      <xdr:rowOff>99061</xdr:rowOff>
    </xdr:from>
    <xdr:to>
      <xdr:col>2</xdr:col>
      <xdr:colOff>213360</xdr:colOff>
      <xdr:row>37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" y="7741921"/>
          <a:ext cx="2061210" cy="57912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2</xdr:col>
      <xdr:colOff>396240</xdr:colOff>
      <xdr:row>1</xdr:row>
      <xdr:rowOff>358140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" y="0"/>
          <a:ext cx="2106931" cy="56388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247649</xdr:colOff>
      <xdr:row>28</xdr:row>
      <xdr:rowOff>38100</xdr:rowOff>
    </xdr:from>
    <xdr:to>
      <xdr:col>2</xdr:col>
      <xdr:colOff>594360</xdr:colOff>
      <xdr:row>29</xdr:row>
      <xdr:rowOff>320040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" y="7620000"/>
          <a:ext cx="2190751" cy="56388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</xdr:colOff>
      <xdr:row>0</xdr:row>
      <xdr:rowOff>22860</xdr:rowOff>
    </xdr:from>
    <xdr:to>
      <xdr:col>2</xdr:col>
      <xdr:colOff>167640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" y="22860"/>
          <a:ext cx="1853565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234314</xdr:colOff>
      <xdr:row>35</xdr:row>
      <xdr:rowOff>47626</xdr:rowOff>
    </xdr:from>
    <xdr:to>
      <xdr:col>2</xdr:col>
      <xdr:colOff>464820</xdr:colOff>
      <xdr:row>37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4" y="7614286"/>
          <a:ext cx="2158366" cy="69151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140969</xdr:colOff>
      <xdr:row>0</xdr:row>
      <xdr:rowOff>114300</xdr:rowOff>
    </xdr:from>
    <xdr:to>
      <xdr:col>2</xdr:col>
      <xdr:colOff>198120</xdr:colOff>
      <xdr:row>1</xdr:row>
      <xdr:rowOff>365760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69" y="114300"/>
          <a:ext cx="1901191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247649</xdr:colOff>
      <xdr:row>28</xdr:row>
      <xdr:rowOff>38100</xdr:rowOff>
    </xdr:from>
    <xdr:to>
      <xdr:col>2</xdr:col>
      <xdr:colOff>601980</xdr:colOff>
      <xdr:row>29</xdr:row>
      <xdr:rowOff>419100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" y="7056120"/>
          <a:ext cx="2198371" cy="58674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2</xdr:col>
      <xdr:colOff>106680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0"/>
          <a:ext cx="1975486" cy="594360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163830</xdr:colOff>
      <xdr:row>35</xdr:row>
      <xdr:rowOff>99061</xdr:rowOff>
    </xdr:from>
    <xdr:to>
      <xdr:col>2</xdr:col>
      <xdr:colOff>579120</xdr:colOff>
      <xdr:row>37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" y="7741921"/>
          <a:ext cx="2426970" cy="57912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</xdr:colOff>
      <xdr:row>0</xdr:row>
      <xdr:rowOff>22860</xdr:rowOff>
    </xdr:from>
    <xdr:to>
      <xdr:col>2</xdr:col>
      <xdr:colOff>472440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" y="22860"/>
          <a:ext cx="2158365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234314</xdr:colOff>
      <xdr:row>35</xdr:row>
      <xdr:rowOff>47626</xdr:rowOff>
    </xdr:from>
    <xdr:to>
      <xdr:col>2</xdr:col>
      <xdr:colOff>601980</xdr:colOff>
      <xdr:row>37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4" y="7614286"/>
          <a:ext cx="2295526" cy="69151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2</xdr:col>
      <xdr:colOff>312420</xdr:colOff>
      <xdr:row>1</xdr:row>
      <xdr:rowOff>350520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0"/>
          <a:ext cx="2181226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87630</xdr:colOff>
      <xdr:row>35</xdr:row>
      <xdr:rowOff>175260</xdr:rowOff>
    </xdr:from>
    <xdr:to>
      <xdr:col>2</xdr:col>
      <xdr:colOff>457200</xdr:colOff>
      <xdr:row>36</xdr:row>
      <xdr:rowOff>426719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" y="7848600"/>
          <a:ext cx="2381250" cy="533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2</xdr:col>
      <xdr:colOff>504825</xdr:colOff>
      <xdr:row>1</xdr:row>
      <xdr:rowOff>384810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99" y="0"/>
          <a:ext cx="1819276" cy="53340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2</xdr:col>
      <xdr:colOff>449580</xdr:colOff>
      <xdr:row>1</xdr:row>
      <xdr:rowOff>335280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" y="0"/>
          <a:ext cx="2160271" cy="54102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247649</xdr:colOff>
      <xdr:row>28</xdr:row>
      <xdr:rowOff>38100</xdr:rowOff>
    </xdr:from>
    <xdr:to>
      <xdr:col>2</xdr:col>
      <xdr:colOff>708660</xdr:colOff>
      <xdr:row>29</xdr:row>
      <xdr:rowOff>419100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" y="7589520"/>
          <a:ext cx="2305051" cy="58674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0</xdr:rowOff>
    </xdr:from>
    <xdr:to>
      <xdr:col>1</xdr:col>
      <xdr:colOff>870585</xdr:colOff>
      <xdr:row>2</xdr:row>
      <xdr:rowOff>98679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0"/>
          <a:ext cx="1884045" cy="533019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152399</xdr:colOff>
      <xdr:row>36</xdr:row>
      <xdr:rowOff>76200</xdr:rowOff>
    </xdr:from>
    <xdr:to>
      <xdr:col>2</xdr:col>
      <xdr:colOff>76199</xdr:colOff>
      <xdr:row>37</xdr:row>
      <xdr:rowOff>382905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7458075"/>
          <a:ext cx="212407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381000</xdr:colOff>
      <xdr:row>1</xdr:row>
      <xdr:rowOff>409194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695450" cy="542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2</xdr:col>
      <xdr:colOff>285750</xdr:colOff>
      <xdr:row>1</xdr:row>
      <xdr:rowOff>381000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581150" cy="590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306705</xdr:colOff>
      <xdr:row>1</xdr:row>
      <xdr:rowOff>342900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68805" cy="579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1</xdr:row>
      <xdr:rowOff>464820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3600" cy="7010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0</xdr:row>
      <xdr:rowOff>0</xdr:rowOff>
    </xdr:from>
    <xdr:to>
      <xdr:col>2</xdr:col>
      <xdr:colOff>472439</xdr:colOff>
      <xdr:row>1</xdr:row>
      <xdr:rowOff>417195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133351"/>
          <a:ext cx="1647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-manager3@vip-master.ua" TargetMode="External"/><Relationship Id="rId2" Type="http://schemas.openxmlformats.org/officeDocument/2006/relationships/hyperlink" Target="mailto:sales-manager2@vip-master.ua" TargetMode="External"/><Relationship Id="rId1" Type="http://schemas.openxmlformats.org/officeDocument/2006/relationships/hyperlink" Target="http://www.vip-master.ua/" TargetMode="External"/><Relationship Id="rId5" Type="http://schemas.openxmlformats.org/officeDocument/2006/relationships/printerSettings" Target="../printerSettings/printerSettings46.bin"/><Relationship Id="rId4" Type="http://schemas.openxmlformats.org/officeDocument/2006/relationships/hyperlink" Target="mailto:sales-manager4@vip-master.u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42"/>
  <sheetViews>
    <sheetView zoomScaleNormal="100" workbookViewId="0">
      <selection activeCell="G11" sqref="G11"/>
    </sheetView>
  </sheetViews>
  <sheetFormatPr defaultRowHeight="15.5" x14ac:dyDescent="0.35"/>
  <cols>
    <col min="1" max="1" width="1.36328125" customWidth="1"/>
    <col min="2" max="2" width="19" style="1" customWidth="1"/>
    <col min="3" max="3" width="15.90625" customWidth="1"/>
    <col min="4" max="4" width="11.453125" hidden="1" customWidth="1"/>
    <col min="5" max="5" width="11.453125" customWidth="1"/>
    <col min="6" max="6" width="5.54296875" customWidth="1"/>
    <col min="7" max="7" width="19.453125" customWidth="1"/>
    <col min="8" max="8" width="15.6328125" customWidth="1"/>
    <col min="9" max="9" width="11.453125" hidden="1" customWidth="1"/>
    <col min="10" max="10" width="11.453125" customWidth="1"/>
  </cols>
  <sheetData>
    <row r="1" spans="1:11" ht="11.25" customHeight="1" thickBot="1" x14ac:dyDescent="0.35"/>
    <row r="2" spans="1:11" ht="34.5" customHeight="1" thickBot="1" x14ac:dyDescent="1.5">
      <c r="A2" s="84" t="s">
        <v>228</v>
      </c>
      <c r="B2" s="582" t="s">
        <v>613</v>
      </c>
      <c r="C2" s="583"/>
      <c r="D2" s="583"/>
      <c r="E2" s="583"/>
      <c r="F2" s="583"/>
      <c r="G2" s="583"/>
      <c r="H2" s="583"/>
      <c r="I2" s="584"/>
      <c r="J2" s="447">
        <v>0</v>
      </c>
    </row>
    <row r="3" spans="1:11" ht="17.25" customHeight="1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16" thickBot="1" x14ac:dyDescent="0.4">
      <c r="B4" s="32" t="s">
        <v>150</v>
      </c>
      <c r="C4" s="33"/>
      <c r="D4" s="436" t="s">
        <v>34</v>
      </c>
      <c r="E4" s="439" t="s">
        <v>34</v>
      </c>
      <c r="G4" s="32" t="s">
        <v>150</v>
      </c>
      <c r="H4" s="33"/>
      <c r="I4" s="436" t="s">
        <v>34</v>
      </c>
      <c r="J4" s="439" t="s">
        <v>34</v>
      </c>
    </row>
    <row r="5" spans="1:11" ht="9.75" customHeight="1" x14ac:dyDescent="0.3">
      <c r="B5" s="12"/>
      <c r="C5" s="13"/>
      <c r="D5" s="437"/>
      <c r="E5" s="440"/>
      <c r="G5" s="12"/>
      <c r="H5" s="13"/>
      <c r="I5" s="437"/>
      <c r="J5" s="440"/>
    </row>
    <row r="6" spans="1:11" ht="18" customHeight="1" x14ac:dyDescent="0.35">
      <c r="B6" s="152" t="s">
        <v>87</v>
      </c>
      <c r="C6" s="251" t="s">
        <v>806</v>
      </c>
      <c r="D6" s="434">
        <v>632</v>
      </c>
      <c r="E6" s="441">
        <f>D6+(D6*J$2%)</f>
        <v>632</v>
      </c>
      <c r="F6" s="115"/>
      <c r="G6" s="152" t="s">
        <v>106</v>
      </c>
      <c r="H6" s="251" t="s">
        <v>806</v>
      </c>
      <c r="I6" s="434">
        <v>531</v>
      </c>
      <c r="J6" s="441">
        <f>I6+(I6*J$2%)</f>
        <v>531</v>
      </c>
      <c r="K6" s="115"/>
    </row>
    <row r="7" spans="1:11" ht="18" customHeight="1" x14ac:dyDescent="0.35">
      <c r="B7" s="153" t="s">
        <v>88</v>
      </c>
      <c r="C7" s="251" t="s">
        <v>806</v>
      </c>
      <c r="D7" s="432">
        <v>678</v>
      </c>
      <c r="E7" s="442">
        <f t="shared" ref="E7:E32" si="0">D7+(D7*J$2%)</f>
        <v>678</v>
      </c>
      <c r="F7" s="115"/>
      <c r="G7" s="152" t="s">
        <v>107</v>
      </c>
      <c r="H7" s="251" t="s">
        <v>806</v>
      </c>
      <c r="I7" s="434">
        <v>949</v>
      </c>
      <c r="J7" s="442">
        <f t="shared" ref="J7:J32" si="1">I7+(I7*J$2%)</f>
        <v>949</v>
      </c>
      <c r="K7" s="115"/>
    </row>
    <row r="8" spans="1:11" ht="18" customHeight="1" x14ac:dyDescent="0.35">
      <c r="B8" s="153" t="s">
        <v>90</v>
      </c>
      <c r="C8" s="251" t="s">
        <v>806</v>
      </c>
      <c r="D8" s="432">
        <v>810</v>
      </c>
      <c r="E8" s="442">
        <f t="shared" si="0"/>
        <v>810</v>
      </c>
      <c r="F8" s="115"/>
      <c r="G8" s="153" t="s">
        <v>108</v>
      </c>
      <c r="H8" s="251" t="s">
        <v>806</v>
      </c>
      <c r="I8" s="432">
        <v>949</v>
      </c>
      <c r="J8" s="442">
        <f t="shared" si="1"/>
        <v>949</v>
      </c>
      <c r="K8" s="115"/>
    </row>
    <row r="9" spans="1:11" ht="18" customHeight="1" x14ac:dyDescent="0.35">
      <c r="B9" s="153" t="s">
        <v>277</v>
      </c>
      <c r="C9" s="251" t="s">
        <v>806</v>
      </c>
      <c r="D9" s="433">
        <v>793</v>
      </c>
      <c r="E9" s="442">
        <f t="shared" si="0"/>
        <v>793</v>
      </c>
      <c r="F9" s="115"/>
      <c r="G9" s="153" t="s">
        <v>109</v>
      </c>
      <c r="H9" s="251" t="s">
        <v>806</v>
      </c>
      <c r="I9" s="432">
        <v>1071</v>
      </c>
      <c r="J9" s="442">
        <f t="shared" si="1"/>
        <v>1071</v>
      </c>
      <c r="K9" s="115"/>
    </row>
    <row r="10" spans="1:11" ht="18" customHeight="1" x14ac:dyDescent="0.35">
      <c r="B10" s="153" t="s">
        <v>278</v>
      </c>
      <c r="C10" s="251" t="s">
        <v>806</v>
      </c>
      <c r="D10" s="433">
        <v>1011</v>
      </c>
      <c r="E10" s="442">
        <f t="shared" si="0"/>
        <v>1011</v>
      </c>
      <c r="F10" s="115"/>
      <c r="G10" s="153" t="s">
        <v>790</v>
      </c>
      <c r="H10" s="251" t="s">
        <v>806</v>
      </c>
      <c r="I10" s="432">
        <v>1212</v>
      </c>
      <c r="J10" s="442">
        <f t="shared" si="1"/>
        <v>1212</v>
      </c>
      <c r="K10" s="115"/>
    </row>
    <row r="11" spans="1:11" ht="18" customHeight="1" x14ac:dyDescent="0.35">
      <c r="B11" s="153" t="s">
        <v>89</v>
      </c>
      <c r="C11" s="251" t="s">
        <v>806</v>
      </c>
      <c r="D11" s="432">
        <v>854</v>
      </c>
      <c r="E11" s="442">
        <f t="shared" si="0"/>
        <v>854</v>
      </c>
      <c r="F11" s="115"/>
      <c r="G11" s="153" t="s">
        <v>791</v>
      </c>
      <c r="H11" s="251" t="s">
        <v>806</v>
      </c>
      <c r="I11" s="432">
        <v>1580</v>
      </c>
      <c r="J11" s="442">
        <f t="shared" si="1"/>
        <v>1580</v>
      </c>
      <c r="K11" s="115"/>
    </row>
    <row r="12" spans="1:11" ht="18" customHeight="1" x14ac:dyDescent="0.35">
      <c r="B12" s="153" t="s">
        <v>406</v>
      </c>
      <c r="C12" s="251" t="s">
        <v>806</v>
      </c>
      <c r="D12" s="432">
        <v>1024</v>
      </c>
      <c r="E12" s="442">
        <f t="shared" si="0"/>
        <v>1024</v>
      </c>
      <c r="F12" s="115"/>
      <c r="G12" s="153" t="s">
        <v>110</v>
      </c>
      <c r="H12" s="251" t="s">
        <v>806</v>
      </c>
      <c r="I12" s="432">
        <v>1896</v>
      </c>
      <c r="J12" s="442">
        <f t="shared" si="1"/>
        <v>1896</v>
      </c>
      <c r="K12" s="115"/>
    </row>
    <row r="13" spans="1:11" ht="18" customHeight="1" x14ac:dyDescent="0.35">
      <c r="B13" s="153" t="s">
        <v>91</v>
      </c>
      <c r="C13" s="251" t="s">
        <v>806</v>
      </c>
      <c r="D13" s="432">
        <v>750</v>
      </c>
      <c r="E13" s="442">
        <f t="shared" si="0"/>
        <v>750</v>
      </c>
      <c r="F13" s="115"/>
      <c r="G13" s="153" t="s">
        <v>111</v>
      </c>
      <c r="H13" s="251" t="s">
        <v>806</v>
      </c>
      <c r="I13" s="432">
        <v>2425</v>
      </c>
      <c r="J13" s="442">
        <f t="shared" si="1"/>
        <v>2425</v>
      </c>
      <c r="K13" s="115"/>
    </row>
    <row r="14" spans="1:11" ht="18" customHeight="1" x14ac:dyDescent="0.35">
      <c r="B14" s="153" t="s">
        <v>92</v>
      </c>
      <c r="C14" s="251" t="s">
        <v>806</v>
      </c>
      <c r="D14" s="432">
        <v>949</v>
      </c>
      <c r="E14" s="442">
        <f t="shared" si="0"/>
        <v>949</v>
      </c>
      <c r="F14" s="115"/>
      <c r="G14" s="153" t="s">
        <v>154</v>
      </c>
      <c r="H14" s="251" t="s">
        <v>806</v>
      </c>
      <c r="I14" s="433">
        <v>316</v>
      </c>
      <c r="J14" s="442">
        <f t="shared" si="1"/>
        <v>316</v>
      </c>
      <c r="K14" s="115"/>
    </row>
    <row r="15" spans="1:11" ht="18" customHeight="1" x14ac:dyDescent="0.35">
      <c r="B15" s="153" t="s">
        <v>93</v>
      </c>
      <c r="C15" s="251" t="s">
        <v>806</v>
      </c>
      <c r="D15" s="432">
        <v>1212</v>
      </c>
      <c r="E15" s="442">
        <f t="shared" si="0"/>
        <v>1212</v>
      </c>
      <c r="F15" s="115"/>
      <c r="G15" s="153" t="s">
        <v>112</v>
      </c>
      <c r="H15" s="251" t="s">
        <v>806</v>
      </c>
      <c r="I15" s="432">
        <v>615</v>
      </c>
      <c r="J15" s="442">
        <f t="shared" si="1"/>
        <v>615</v>
      </c>
      <c r="K15" s="115"/>
    </row>
    <row r="16" spans="1:11" ht="18" customHeight="1" x14ac:dyDescent="0.35">
      <c r="B16" s="153" t="s">
        <v>94</v>
      </c>
      <c r="C16" s="251" t="s">
        <v>806</v>
      </c>
      <c r="D16" s="432">
        <v>1000</v>
      </c>
      <c r="E16" s="442">
        <f t="shared" si="0"/>
        <v>1000</v>
      </c>
      <c r="F16" s="115"/>
      <c r="G16" s="153" t="s">
        <v>113</v>
      </c>
      <c r="H16" s="251" t="s">
        <v>806</v>
      </c>
      <c r="I16" s="432">
        <v>1265</v>
      </c>
      <c r="J16" s="442">
        <f t="shared" si="1"/>
        <v>1265</v>
      </c>
      <c r="K16" s="115"/>
    </row>
    <row r="17" spans="2:11" ht="18" customHeight="1" x14ac:dyDescent="0.35">
      <c r="B17" s="153" t="s">
        <v>95</v>
      </c>
      <c r="C17" s="251" t="s">
        <v>806</v>
      </c>
      <c r="D17" s="432">
        <v>1265</v>
      </c>
      <c r="E17" s="442">
        <f t="shared" si="0"/>
        <v>1265</v>
      </c>
      <c r="F17" s="115"/>
      <c r="G17" s="153" t="s">
        <v>792</v>
      </c>
      <c r="H17" s="251" t="s">
        <v>806</v>
      </c>
      <c r="I17" s="432">
        <v>1615</v>
      </c>
      <c r="J17" s="442">
        <f t="shared" si="1"/>
        <v>1615</v>
      </c>
      <c r="K17" s="115"/>
    </row>
    <row r="18" spans="2:11" ht="18" customHeight="1" x14ac:dyDescent="0.35">
      <c r="B18" s="153" t="s">
        <v>96</v>
      </c>
      <c r="C18" s="251" t="s">
        <v>806</v>
      </c>
      <c r="D18" s="432">
        <v>1617</v>
      </c>
      <c r="E18" s="442">
        <f t="shared" si="0"/>
        <v>1617</v>
      </c>
      <c r="F18" s="115"/>
      <c r="G18" s="153" t="s">
        <v>279</v>
      </c>
      <c r="H18" s="251" t="s">
        <v>806</v>
      </c>
      <c r="I18" s="433">
        <v>404</v>
      </c>
      <c r="J18" s="442">
        <f t="shared" si="1"/>
        <v>404</v>
      </c>
      <c r="K18" s="115"/>
    </row>
    <row r="19" spans="2:11" ht="18" customHeight="1" x14ac:dyDescent="0.35">
      <c r="B19" s="153" t="s">
        <v>97</v>
      </c>
      <c r="C19" s="251" t="s">
        <v>806</v>
      </c>
      <c r="D19" s="432">
        <v>1423</v>
      </c>
      <c r="E19" s="442">
        <f t="shared" si="0"/>
        <v>1423</v>
      </c>
      <c r="F19" s="115"/>
      <c r="G19" s="153" t="s">
        <v>114</v>
      </c>
      <c r="H19" s="251" t="s">
        <v>806</v>
      </c>
      <c r="I19" s="432">
        <v>1045</v>
      </c>
      <c r="J19" s="442">
        <f t="shared" si="1"/>
        <v>1045</v>
      </c>
      <c r="K19" s="115"/>
    </row>
    <row r="20" spans="2:11" ht="18" customHeight="1" x14ac:dyDescent="0.35">
      <c r="B20" s="153" t="s">
        <v>98</v>
      </c>
      <c r="C20" s="251" t="s">
        <v>806</v>
      </c>
      <c r="D20" s="432">
        <v>1818</v>
      </c>
      <c r="E20" s="442">
        <f t="shared" si="0"/>
        <v>1818</v>
      </c>
      <c r="F20" s="115"/>
      <c r="G20" s="153" t="s">
        <v>115</v>
      </c>
      <c r="H20" s="251" t="s">
        <v>806</v>
      </c>
      <c r="I20" s="432">
        <v>1087</v>
      </c>
      <c r="J20" s="442">
        <f t="shared" si="1"/>
        <v>1087</v>
      </c>
      <c r="K20" s="115"/>
    </row>
    <row r="21" spans="2:11" ht="18" customHeight="1" x14ac:dyDescent="0.35">
      <c r="B21" s="153" t="s">
        <v>99</v>
      </c>
      <c r="C21" s="251" t="s">
        <v>806</v>
      </c>
      <c r="D21" s="432">
        <v>163</v>
      </c>
      <c r="E21" s="442">
        <f t="shared" si="0"/>
        <v>163</v>
      </c>
      <c r="F21" s="115"/>
      <c r="G21" s="153" t="s">
        <v>116</v>
      </c>
      <c r="H21" s="251" t="s">
        <v>806</v>
      </c>
      <c r="I21" s="432">
        <v>1393</v>
      </c>
      <c r="J21" s="442">
        <f t="shared" si="1"/>
        <v>1393</v>
      </c>
      <c r="K21" s="115"/>
    </row>
    <row r="22" spans="2:11" ht="18" customHeight="1" x14ac:dyDescent="0.35">
      <c r="B22" s="153" t="s">
        <v>100</v>
      </c>
      <c r="C22" s="251" t="s">
        <v>806</v>
      </c>
      <c r="D22" s="432">
        <v>173</v>
      </c>
      <c r="E22" s="442">
        <f t="shared" si="0"/>
        <v>173</v>
      </c>
      <c r="F22" s="115"/>
      <c r="G22" s="153" t="s">
        <v>117</v>
      </c>
      <c r="H22" s="251" t="s">
        <v>806</v>
      </c>
      <c r="I22" s="432">
        <v>1454</v>
      </c>
      <c r="J22" s="442">
        <f t="shared" si="1"/>
        <v>1454</v>
      </c>
      <c r="K22" s="115"/>
    </row>
    <row r="23" spans="2:11" ht="18" customHeight="1" x14ac:dyDescent="0.35">
      <c r="B23" s="153" t="s">
        <v>102</v>
      </c>
      <c r="C23" s="251" t="s">
        <v>806</v>
      </c>
      <c r="D23" s="432">
        <v>895</v>
      </c>
      <c r="E23" s="442">
        <f t="shared" si="0"/>
        <v>895</v>
      </c>
      <c r="F23" s="115"/>
      <c r="G23" s="153" t="s">
        <v>229</v>
      </c>
      <c r="H23" s="251" t="s">
        <v>806</v>
      </c>
      <c r="I23" s="432">
        <v>2085</v>
      </c>
      <c r="J23" s="442">
        <f t="shared" si="1"/>
        <v>2085</v>
      </c>
      <c r="K23" s="115"/>
    </row>
    <row r="24" spans="2:11" ht="18" customHeight="1" x14ac:dyDescent="0.35">
      <c r="B24" s="153" t="s">
        <v>101</v>
      </c>
      <c r="C24" s="251" t="s">
        <v>806</v>
      </c>
      <c r="D24" s="432">
        <v>1252</v>
      </c>
      <c r="E24" s="442">
        <f t="shared" si="0"/>
        <v>1252</v>
      </c>
      <c r="F24" s="115"/>
      <c r="G24" s="153" t="s">
        <v>148</v>
      </c>
      <c r="H24" s="251" t="s">
        <v>806</v>
      </c>
      <c r="I24" s="433">
        <v>1738</v>
      </c>
      <c r="J24" s="442">
        <f t="shared" si="1"/>
        <v>1738</v>
      </c>
      <c r="K24" s="115"/>
    </row>
    <row r="25" spans="2:11" ht="18" customHeight="1" x14ac:dyDescent="0.35">
      <c r="B25" s="153" t="s">
        <v>103</v>
      </c>
      <c r="C25" s="251" t="s">
        <v>806</v>
      </c>
      <c r="D25" s="432">
        <v>1579</v>
      </c>
      <c r="E25" s="442">
        <f t="shared" si="0"/>
        <v>1579</v>
      </c>
      <c r="F25" s="115"/>
      <c r="G25" s="153" t="s">
        <v>230</v>
      </c>
      <c r="H25" s="251" t="s">
        <v>806</v>
      </c>
      <c r="I25" s="432">
        <v>2782</v>
      </c>
      <c r="J25" s="442">
        <f t="shared" si="1"/>
        <v>2782</v>
      </c>
      <c r="K25" s="115"/>
    </row>
    <row r="26" spans="2:11" ht="18" customHeight="1" x14ac:dyDescent="0.35">
      <c r="B26" s="152" t="s">
        <v>104</v>
      </c>
      <c r="C26" s="251" t="s">
        <v>806</v>
      </c>
      <c r="D26" s="434">
        <v>2020</v>
      </c>
      <c r="E26" s="442">
        <f t="shared" si="0"/>
        <v>2020</v>
      </c>
      <c r="F26" s="115"/>
      <c r="G26" s="153" t="s">
        <v>149</v>
      </c>
      <c r="H26" s="251" t="s">
        <v>806</v>
      </c>
      <c r="I26" s="433">
        <v>2318</v>
      </c>
      <c r="J26" s="442">
        <f t="shared" si="1"/>
        <v>2318</v>
      </c>
      <c r="K26" s="115"/>
    </row>
    <row r="27" spans="2:11" ht="18" customHeight="1" x14ac:dyDescent="0.8">
      <c r="B27" s="152" t="s">
        <v>105</v>
      </c>
      <c r="C27" s="251" t="s">
        <v>806</v>
      </c>
      <c r="D27" s="434">
        <v>413</v>
      </c>
      <c r="E27" s="442">
        <f t="shared" si="0"/>
        <v>413</v>
      </c>
      <c r="F27" s="115"/>
      <c r="G27" s="23"/>
      <c r="H27" s="24"/>
      <c r="I27" s="444"/>
      <c r="J27" s="442"/>
      <c r="K27" s="115"/>
    </row>
    <row r="28" spans="2:11" ht="18" customHeight="1" thickBot="1" x14ac:dyDescent="0.85">
      <c r="B28" s="15"/>
      <c r="C28" s="20"/>
      <c r="D28" s="435"/>
      <c r="E28" s="442"/>
      <c r="F28" s="115"/>
      <c r="G28" s="4"/>
      <c r="H28" s="21"/>
      <c r="I28" s="445"/>
      <c r="J28" s="442"/>
      <c r="K28" s="115"/>
    </row>
    <row r="29" spans="2:11" ht="18" customHeight="1" thickBot="1" x14ac:dyDescent="0.4">
      <c r="B29" s="32" t="s">
        <v>118</v>
      </c>
      <c r="C29" s="85" t="s">
        <v>232</v>
      </c>
      <c r="D29" s="436" t="s">
        <v>34</v>
      </c>
      <c r="E29" s="439" t="s">
        <v>34</v>
      </c>
      <c r="F29" s="115"/>
      <c r="G29" s="32" t="s">
        <v>118</v>
      </c>
      <c r="H29" s="85" t="s">
        <v>233</v>
      </c>
      <c r="I29" s="436" t="s">
        <v>34</v>
      </c>
      <c r="J29" s="439" t="s">
        <v>34</v>
      </c>
      <c r="K29" s="115"/>
    </row>
    <row r="30" spans="2:11" ht="18" customHeight="1" x14ac:dyDescent="0.35">
      <c r="B30" s="153" t="s">
        <v>124</v>
      </c>
      <c r="C30" s="250" t="s">
        <v>806</v>
      </c>
      <c r="D30" s="432">
        <v>1445</v>
      </c>
      <c r="E30" s="442">
        <f t="shared" si="0"/>
        <v>1445</v>
      </c>
      <c r="F30" s="115"/>
      <c r="G30" s="153" t="s">
        <v>124</v>
      </c>
      <c r="H30" s="250" t="s">
        <v>806</v>
      </c>
      <c r="I30" s="432">
        <v>1639</v>
      </c>
      <c r="J30" s="442">
        <f t="shared" si="1"/>
        <v>1639</v>
      </c>
      <c r="K30" s="115"/>
    </row>
    <row r="31" spans="2:11" ht="18" customHeight="1" x14ac:dyDescent="0.35">
      <c r="B31" s="153" t="s">
        <v>121</v>
      </c>
      <c r="C31" s="250" t="s">
        <v>806</v>
      </c>
      <c r="D31" s="432">
        <v>1846</v>
      </c>
      <c r="E31" s="442">
        <f t="shared" si="0"/>
        <v>1846</v>
      </c>
      <c r="F31" s="115"/>
      <c r="G31" s="153" t="s">
        <v>121</v>
      </c>
      <c r="H31" s="250" t="s">
        <v>806</v>
      </c>
      <c r="I31" s="432">
        <v>2094</v>
      </c>
      <c r="J31" s="442">
        <f t="shared" si="1"/>
        <v>2094</v>
      </c>
      <c r="K31" s="115"/>
    </row>
    <row r="32" spans="2:11" ht="18" customHeight="1" x14ac:dyDescent="0.35">
      <c r="B32" s="153" t="s">
        <v>231</v>
      </c>
      <c r="C32" s="250" t="s">
        <v>806</v>
      </c>
      <c r="D32" s="432">
        <v>2170</v>
      </c>
      <c r="E32" s="442">
        <f t="shared" si="0"/>
        <v>2170</v>
      </c>
      <c r="F32" s="115"/>
      <c r="G32" s="153" t="s">
        <v>231</v>
      </c>
      <c r="H32" s="250" t="s">
        <v>806</v>
      </c>
      <c r="I32" s="432">
        <v>2458</v>
      </c>
      <c r="J32" s="442">
        <f t="shared" si="1"/>
        <v>2458</v>
      </c>
    </row>
    <row r="33" spans="1:10" ht="21" thickBot="1" x14ac:dyDescent="0.85">
      <c r="B33" s="15"/>
      <c r="C33" s="20"/>
      <c r="D33" s="438"/>
      <c r="E33" s="443"/>
      <c r="F33" s="115"/>
      <c r="G33" s="4"/>
      <c r="H33" s="21"/>
      <c r="I33" s="445"/>
      <c r="J33" s="443"/>
    </row>
    <row r="34" spans="1:10" ht="20.5" x14ac:dyDescent="0.8">
      <c r="B34" s="93"/>
      <c r="C34" s="94"/>
      <c r="D34" s="93"/>
      <c r="E34" s="93"/>
      <c r="F34" s="115"/>
      <c r="G34" s="93"/>
      <c r="H34" s="94"/>
      <c r="I34" s="93"/>
      <c r="J34" s="93"/>
    </row>
    <row r="35" spans="1:10" ht="25.5" x14ac:dyDescent="1">
      <c r="A35" s="580" t="s">
        <v>614</v>
      </c>
      <c r="B35" s="580"/>
      <c r="C35" s="580"/>
      <c r="D35" s="580"/>
      <c r="E35" s="580"/>
      <c r="F35" s="580"/>
      <c r="G35" s="580"/>
      <c r="H35" s="580"/>
      <c r="I35" s="580"/>
      <c r="J35" s="383"/>
    </row>
    <row r="36" spans="1:10" ht="13.75" customHeight="1" x14ac:dyDescent="0.35">
      <c r="A36" s="248"/>
      <c r="B36" s="248"/>
      <c r="C36" s="248"/>
      <c r="D36" s="248"/>
      <c r="E36" s="383"/>
      <c r="F36" s="248"/>
      <c r="G36" s="248"/>
      <c r="H36" s="248"/>
      <c r="I36" s="248"/>
      <c r="J36" s="383"/>
    </row>
    <row r="37" spans="1:10" ht="28.25" customHeight="1" x14ac:dyDescent="1.05">
      <c r="A37" s="581" t="s">
        <v>616</v>
      </c>
      <c r="B37" s="581"/>
      <c r="C37" s="581"/>
      <c r="D37" s="581"/>
      <c r="E37" s="581"/>
      <c r="F37" s="581"/>
      <c r="G37" s="581"/>
      <c r="H37" s="581"/>
      <c r="I37" s="581"/>
      <c r="J37" s="384"/>
    </row>
    <row r="38" spans="1:10" ht="15.75" customHeight="1" x14ac:dyDescent="0.35"/>
    <row r="39" spans="1:10" ht="15.75" customHeight="1" x14ac:dyDescent="0.35">
      <c r="A39" s="585" t="s">
        <v>407</v>
      </c>
      <c r="B39" s="585"/>
      <c r="C39" s="585"/>
      <c r="D39" s="585"/>
      <c r="E39" s="585"/>
      <c r="F39" s="585"/>
      <c r="G39" s="585"/>
      <c r="H39" s="585"/>
      <c r="I39" s="585"/>
      <c r="J39" s="585"/>
    </row>
    <row r="40" spans="1:10" ht="14.5" x14ac:dyDescent="0.35">
      <c r="A40" s="585"/>
      <c r="B40" s="585"/>
      <c r="C40" s="585"/>
      <c r="D40" s="585"/>
      <c r="E40" s="585"/>
      <c r="F40" s="585"/>
      <c r="G40" s="585"/>
      <c r="H40" s="585"/>
      <c r="I40" s="585"/>
      <c r="J40" s="585"/>
    </row>
    <row r="41" spans="1:10" ht="14.5" x14ac:dyDescent="0.35">
      <c r="A41" s="228"/>
      <c r="B41" s="228"/>
      <c r="C41" s="228"/>
      <c r="D41" s="228"/>
      <c r="E41" s="385"/>
      <c r="F41" s="228"/>
      <c r="G41" s="228"/>
      <c r="H41" s="228"/>
      <c r="I41" s="228"/>
      <c r="J41" s="385"/>
    </row>
    <row r="42" spans="1:10" x14ac:dyDescent="0.35">
      <c r="I42" s="170">
        <v>1</v>
      </c>
      <c r="J42" s="170"/>
    </row>
  </sheetData>
  <sheetProtection password="CF7A" sheet="1" objects="1" scenarios="1"/>
  <mergeCells count="4">
    <mergeCell ref="A35:I35"/>
    <mergeCell ref="A37:I37"/>
    <mergeCell ref="B2:I2"/>
    <mergeCell ref="A39:J40"/>
  </mergeCells>
  <pageMargins left="0.23622047244094491" right="0.23622047244094491" top="0.55118110236220474" bottom="0.55118110236220474" header="0.31496062992125984" footer="0.31496062992125984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44"/>
  <sheetViews>
    <sheetView zoomScaleNormal="100" workbookViewId="0">
      <selection activeCell="H8" sqref="H8"/>
    </sheetView>
  </sheetViews>
  <sheetFormatPr defaultRowHeight="15.5" x14ac:dyDescent="0.35"/>
  <cols>
    <col min="1" max="1" width="2.08984375" customWidth="1"/>
    <col min="2" max="2" width="20.6328125" style="1" customWidth="1"/>
    <col min="3" max="3" width="13.453125" customWidth="1"/>
    <col min="4" max="4" width="13.36328125" hidden="1" customWidth="1"/>
    <col min="5" max="5" width="13.36328125" customWidth="1"/>
    <col min="6" max="6" width="6.453125" customWidth="1"/>
    <col min="7" max="7" width="20.54296875" customWidth="1"/>
    <col min="8" max="8" width="12.81640625" customWidth="1"/>
    <col min="9" max="9" width="12.90625" hidden="1" customWidth="1"/>
    <col min="10" max="10" width="12.90625" customWidth="1"/>
  </cols>
  <sheetData>
    <row r="1" spans="1:11" ht="24" customHeight="1" thickBot="1" x14ac:dyDescent="0.35">
      <c r="B1" s="605"/>
      <c r="C1" s="605"/>
      <c r="D1" s="605"/>
      <c r="E1" s="605"/>
      <c r="F1" s="605"/>
      <c r="G1" s="605"/>
      <c r="H1" s="605"/>
      <c r="I1" s="605"/>
      <c r="J1" s="482"/>
    </row>
    <row r="2" spans="1:11" ht="42" customHeight="1" thickBot="1" x14ac:dyDescent="1.65">
      <c r="A2" s="84" t="s">
        <v>228</v>
      </c>
      <c r="B2" s="587" t="s">
        <v>1066</v>
      </c>
      <c r="C2" s="588"/>
      <c r="D2" s="588"/>
      <c r="E2" s="588"/>
      <c r="F2" s="588"/>
      <c r="G2" s="588"/>
      <c r="H2" s="588"/>
      <c r="I2" s="589"/>
      <c r="J2" s="447">
        <v>0</v>
      </c>
    </row>
    <row r="3" spans="1:11" ht="16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16" thickBot="1" x14ac:dyDescent="0.4">
      <c r="B4" s="32" t="s">
        <v>150</v>
      </c>
      <c r="C4" s="33"/>
      <c r="D4" s="436" t="s">
        <v>34</v>
      </c>
      <c r="E4" s="439" t="s">
        <v>34</v>
      </c>
      <c r="F4" s="236"/>
      <c r="G4" s="32" t="s">
        <v>150</v>
      </c>
      <c r="H4" s="33"/>
      <c r="I4" s="436" t="s">
        <v>34</v>
      </c>
      <c r="J4" s="439" t="s">
        <v>34</v>
      </c>
    </row>
    <row r="5" spans="1:11" ht="11.4" customHeight="1" x14ac:dyDescent="0.3">
      <c r="B5" s="12"/>
      <c r="C5" s="13"/>
      <c r="D5" s="437"/>
      <c r="E5" s="440"/>
      <c r="G5" s="12"/>
      <c r="H5" s="13"/>
      <c r="I5" s="437"/>
      <c r="J5" s="440"/>
    </row>
    <row r="6" spans="1:11" ht="18" customHeight="1" x14ac:dyDescent="0.85">
      <c r="B6" s="8" t="s">
        <v>87</v>
      </c>
      <c r="C6" s="86" t="s">
        <v>808</v>
      </c>
      <c r="D6" s="451">
        <v>214</v>
      </c>
      <c r="E6" s="457">
        <f>D6+(D6*J$2%)</f>
        <v>214</v>
      </c>
      <c r="F6" s="115"/>
      <c r="G6" s="8" t="s">
        <v>106</v>
      </c>
      <c r="H6" s="86" t="s">
        <v>808</v>
      </c>
      <c r="I6" s="451">
        <v>148</v>
      </c>
      <c r="J6" s="457">
        <f>I6+(I6*J$2%)</f>
        <v>148</v>
      </c>
      <c r="K6" s="115"/>
    </row>
    <row r="7" spans="1:11" ht="18" customHeight="1" x14ac:dyDescent="0.85">
      <c r="B7" s="3" t="s">
        <v>88</v>
      </c>
      <c r="C7" s="86" t="s">
        <v>808</v>
      </c>
      <c r="D7" s="449">
        <v>214</v>
      </c>
      <c r="E7" s="458">
        <f t="shared" ref="E7:E33" si="0">D7+(D7*J$2%)</f>
        <v>214</v>
      </c>
      <c r="F7" s="115"/>
      <c r="G7" s="8" t="s">
        <v>107</v>
      </c>
      <c r="H7" s="86" t="s">
        <v>808</v>
      </c>
      <c r="I7" s="451">
        <v>293</v>
      </c>
      <c r="J7" s="458">
        <f t="shared" ref="J7:J33" si="1">I7+(I7*J$2%)</f>
        <v>293</v>
      </c>
      <c r="K7" s="115"/>
    </row>
    <row r="8" spans="1:11" ht="18" customHeight="1" x14ac:dyDescent="0.85">
      <c r="B8" s="3" t="s">
        <v>90</v>
      </c>
      <c r="C8" s="86" t="s">
        <v>808</v>
      </c>
      <c r="D8" s="449">
        <v>258</v>
      </c>
      <c r="E8" s="458">
        <f t="shared" si="0"/>
        <v>258</v>
      </c>
      <c r="F8" s="115"/>
      <c r="G8" s="3" t="s">
        <v>108</v>
      </c>
      <c r="H8" s="86" t="s">
        <v>808</v>
      </c>
      <c r="I8" s="449">
        <v>293</v>
      </c>
      <c r="J8" s="458">
        <f t="shared" si="1"/>
        <v>293</v>
      </c>
      <c r="K8" s="115"/>
    </row>
    <row r="9" spans="1:11" ht="18" customHeight="1" x14ac:dyDescent="0.85">
      <c r="B9" s="3" t="s">
        <v>277</v>
      </c>
      <c r="C9" s="86" t="s">
        <v>808</v>
      </c>
      <c r="D9" s="450">
        <v>254</v>
      </c>
      <c r="E9" s="458">
        <f t="shared" si="0"/>
        <v>254</v>
      </c>
      <c r="F9" s="115"/>
      <c r="G9" s="3" t="s">
        <v>109</v>
      </c>
      <c r="H9" s="86" t="s">
        <v>808</v>
      </c>
      <c r="I9" s="449">
        <v>324</v>
      </c>
      <c r="J9" s="458">
        <f t="shared" si="1"/>
        <v>324</v>
      </c>
      <c r="K9" s="115"/>
    </row>
    <row r="10" spans="1:11" ht="18" customHeight="1" x14ac:dyDescent="0.85">
      <c r="B10" s="3" t="s">
        <v>278</v>
      </c>
      <c r="C10" s="86" t="s">
        <v>808</v>
      </c>
      <c r="D10" s="450">
        <v>309</v>
      </c>
      <c r="E10" s="458">
        <f t="shared" si="0"/>
        <v>309</v>
      </c>
      <c r="F10" s="115"/>
      <c r="G10" s="3" t="s">
        <v>798</v>
      </c>
      <c r="H10" s="86" t="s">
        <v>808</v>
      </c>
      <c r="I10" s="449">
        <v>368</v>
      </c>
      <c r="J10" s="458">
        <f t="shared" si="1"/>
        <v>368</v>
      </c>
      <c r="K10" s="115"/>
    </row>
    <row r="11" spans="1:11" ht="18" customHeight="1" x14ac:dyDescent="0.85">
      <c r="B11" s="3" t="s">
        <v>89</v>
      </c>
      <c r="C11" s="86" t="s">
        <v>808</v>
      </c>
      <c r="D11" s="449">
        <v>269</v>
      </c>
      <c r="E11" s="458">
        <f t="shared" si="0"/>
        <v>269</v>
      </c>
      <c r="F11" s="115"/>
      <c r="G11" s="3" t="s">
        <v>791</v>
      </c>
      <c r="H11" s="86" t="s">
        <v>808</v>
      </c>
      <c r="I11" s="449">
        <v>479</v>
      </c>
      <c r="J11" s="458">
        <f t="shared" si="1"/>
        <v>479</v>
      </c>
      <c r="K11" s="115"/>
    </row>
    <row r="12" spans="1:11" ht="18" customHeight="1" x14ac:dyDescent="0.85">
      <c r="B12" s="3" t="s">
        <v>406</v>
      </c>
      <c r="C12" s="86" t="s">
        <v>808</v>
      </c>
      <c r="D12" s="449">
        <v>329</v>
      </c>
      <c r="E12" s="458">
        <f t="shared" si="0"/>
        <v>329</v>
      </c>
      <c r="F12" s="115"/>
      <c r="G12" s="3" t="s">
        <v>110</v>
      </c>
      <c r="H12" s="86" t="s">
        <v>808</v>
      </c>
      <c r="I12" s="449">
        <v>531</v>
      </c>
      <c r="J12" s="458">
        <f t="shared" si="1"/>
        <v>531</v>
      </c>
      <c r="K12" s="115"/>
    </row>
    <row r="13" spans="1:11" ht="18" customHeight="1" x14ac:dyDescent="0.85">
      <c r="B13" s="3" t="s">
        <v>91</v>
      </c>
      <c r="C13" s="86" t="s">
        <v>808</v>
      </c>
      <c r="D13" s="449">
        <v>244</v>
      </c>
      <c r="E13" s="458">
        <f t="shared" si="0"/>
        <v>244</v>
      </c>
      <c r="F13" s="115"/>
      <c r="G13" s="3" t="s">
        <v>111</v>
      </c>
      <c r="H13" s="86" t="s">
        <v>808</v>
      </c>
      <c r="I13" s="449">
        <v>664</v>
      </c>
      <c r="J13" s="458">
        <f t="shared" si="1"/>
        <v>664</v>
      </c>
      <c r="K13" s="115"/>
    </row>
    <row r="14" spans="1:11" ht="18" customHeight="1" x14ac:dyDescent="0.85">
      <c r="B14" s="3" t="s">
        <v>92</v>
      </c>
      <c r="C14" s="86" t="s">
        <v>808</v>
      </c>
      <c r="D14" s="449">
        <v>293</v>
      </c>
      <c r="E14" s="458">
        <f t="shared" si="0"/>
        <v>293</v>
      </c>
      <c r="F14" s="115"/>
      <c r="G14" s="3" t="s">
        <v>154</v>
      </c>
      <c r="H14" s="86" t="s">
        <v>808</v>
      </c>
      <c r="I14" s="450">
        <v>98</v>
      </c>
      <c r="J14" s="458">
        <f t="shared" si="1"/>
        <v>98</v>
      </c>
      <c r="K14" s="115"/>
    </row>
    <row r="15" spans="1:11" ht="18" customHeight="1" x14ac:dyDescent="0.85">
      <c r="B15" s="3" t="s">
        <v>93</v>
      </c>
      <c r="C15" s="86" t="s">
        <v>808</v>
      </c>
      <c r="D15" s="449">
        <v>359</v>
      </c>
      <c r="E15" s="458">
        <f t="shared" si="0"/>
        <v>359</v>
      </c>
      <c r="F15" s="115"/>
      <c r="G15" s="3" t="s">
        <v>112</v>
      </c>
      <c r="H15" s="86" t="s">
        <v>808</v>
      </c>
      <c r="I15" s="449">
        <v>179</v>
      </c>
      <c r="J15" s="458">
        <f t="shared" si="1"/>
        <v>179</v>
      </c>
      <c r="K15" s="115"/>
    </row>
    <row r="16" spans="1:11" ht="18" customHeight="1" x14ac:dyDescent="0.85">
      <c r="B16" s="3" t="s">
        <v>94</v>
      </c>
      <c r="C16" s="86" t="s">
        <v>808</v>
      </c>
      <c r="D16" s="449">
        <v>307</v>
      </c>
      <c r="E16" s="458">
        <f t="shared" si="0"/>
        <v>307</v>
      </c>
      <c r="F16" s="115"/>
      <c r="G16" s="3" t="s">
        <v>113</v>
      </c>
      <c r="H16" s="86" t="s">
        <v>808</v>
      </c>
      <c r="I16" s="449">
        <v>373</v>
      </c>
      <c r="J16" s="458">
        <f t="shared" si="1"/>
        <v>373</v>
      </c>
      <c r="K16" s="115"/>
    </row>
    <row r="17" spans="2:11" ht="18" customHeight="1" x14ac:dyDescent="0.85">
      <c r="B17" s="3" t="s">
        <v>95</v>
      </c>
      <c r="C17" s="86" t="s">
        <v>808</v>
      </c>
      <c r="D17" s="449">
        <v>373</v>
      </c>
      <c r="E17" s="458">
        <f t="shared" si="0"/>
        <v>373</v>
      </c>
      <c r="F17" s="115"/>
      <c r="G17" s="3" t="s">
        <v>792</v>
      </c>
      <c r="H17" s="86" t="s">
        <v>808</v>
      </c>
      <c r="I17" s="449">
        <v>476</v>
      </c>
      <c r="J17" s="458">
        <f t="shared" si="1"/>
        <v>476</v>
      </c>
      <c r="K17" s="115"/>
    </row>
    <row r="18" spans="2:11" ht="18" customHeight="1" x14ac:dyDescent="0.85">
      <c r="B18" s="3" t="s">
        <v>96</v>
      </c>
      <c r="C18" s="86" t="s">
        <v>808</v>
      </c>
      <c r="D18" s="449">
        <v>461</v>
      </c>
      <c r="E18" s="458">
        <f t="shared" si="0"/>
        <v>461</v>
      </c>
      <c r="F18" s="115"/>
      <c r="G18" s="3" t="s">
        <v>279</v>
      </c>
      <c r="H18" s="86" t="s">
        <v>808</v>
      </c>
      <c r="I18" s="450">
        <v>122</v>
      </c>
      <c r="J18" s="458">
        <f t="shared" si="1"/>
        <v>122</v>
      </c>
      <c r="K18" s="115"/>
    </row>
    <row r="19" spans="2:11" ht="18" customHeight="1" x14ac:dyDescent="0.85">
      <c r="B19" s="3" t="s">
        <v>97</v>
      </c>
      <c r="C19" s="86" t="s">
        <v>808</v>
      </c>
      <c r="D19" s="449">
        <v>413</v>
      </c>
      <c r="E19" s="458">
        <f t="shared" si="0"/>
        <v>413</v>
      </c>
      <c r="F19" s="115"/>
      <c r="G19" s="3" t="s">
        <v>114</v>
      </c>
      <c r="H19" s="86" t="s">
        <v>808</v>
      </c>
      <c r="I19" s="449">
        <v>349</v>
      </c>
      <c r="J19" s="458">
        <f t="shared" si="1"/>
        <v>349</v>
      </c>
      <c r="K19" s="115"/>
    </row>
    <row r="20" spans="2:11" ht="18" customHeight="1" x14ac:dyDescent="0.85">
      <c r="B20" s="3" t="s">
        <v>98</v>
      </c>
      <c r="C20" s="86" t="s">
        <v>808</v>
      </c>
      <c r="D20" s="449">
        <v>511</v>
      </c>
      <c r="E20" s="458">
        <f t="shared" si="0"/>
        <v>511</v>
      </c>
      <c r="F20" s="115"/>
      <c r="G20" s="3" t="s">
        <v>115</v>
      </c>
      <c r="H20" s="86" t="s">
        <v>808</v>
      </c>
      <c r="I20" s="449">
        <v>403</v>
      </c>
      <c r="J20" s="458">
        <f t="shared" si="1"/>
        <v>403</v>
      </c>
      <c r="K20" s="115"/>
    </row>
    <row r="21" spans="2:11" ht="18" customHeight="1" x14ac:dyDescent="0.85">
      <c r="B21" s="3" t="s">
        <v>99</v>
      </c>
      <c r="C21" s="86" t="s">
        <v>808</v>
      </c>
      <c r="D21" s="449">
        <v>36</v>
      </c>
      <c r="E21" s="458">
        <f t="shared" si="0"/>
        <v>36</v>
      </c>
      <c r="F21" s="115"/>
      <c r="G21" s="3" t="s">
        <v>116</v>
      </c>
      <c r="H21" s="86" t="s">
        <v>808</v>
      </c>
      <c r="I21" s="449">
        <v>427</v>
      </c>
      <c r="J21" s="458">
        <f t="shared" si="1"/>
        <v>427</v>
      </c>
      <c r="K21" s="115"/>
    </row>
    <row r="22" spans="2:11" ht="18" customHeight="1" x14ac:dyDescent="0.85">
      <c r="B22" s="3" t="s">
        <v>100</v>
      </c>
      <c r="C22" s="86" t="s">
        <v>808</v>
      </c>
      <c r="D22" s="449">
        <v>44</v>
      </c>
      <c r="E22" s="458">
        <f t="shared" si="0"/>
        <v>44</v>
      </c>
      <c r="F22" s="115"/>
      <c r="G22" s="3" t="s">
        <v>117</v>
      </c>
      <c r="H22" s="86" t="s">
        <v>808</v>
      </c>
      <c r="I22" s="449">
        <v>483</v>
      </c>
      <c r="J22" s="458">
        <f t="shared" si="1"/>
        <v>483</v>
      </c>
      <c r="K22" s="115"/>
    </row>
    <row r="23" spans="2:11" ht="18" customHeight="1" x14ac:dyDescent="0.85">
      <c r="B23" s="3" t="s">
        <v>102</v>
      </c>
      <c r="C23" s="86" t="s">
        <v>808</v>
      </c>
      <c r="D23" s="449">
        <v>279</v>
      </c>
      <c r="E23" s="458">
        <f t="shared" si="0"/>
        <v>279</v>
      </c>
      <c r="F23" s="115"/>
      <c r="G23" s="3" t="s">
        <v>229</v>
      </c>
      <c r="H23" s="86" t="s">
        <v>808</v>
      </c>
      <c r="I23" s="449">
        <v>587</v>
      </c>
      <c r="J23" s="458">
        <f t="shared" si="1"/>
        <v>587</v>
      </c>
      <c r="K23" s="115"/>
    </row>
    <row r="24" spans="2:11" ht="18" customHeight="1" x14ac:dyDescent="0.85">
      <c r="B24" s="3" t="s">
        <v>101</v>
      </c>
      <c r="C24" s="86" t="s">
        <v>808</v>
      </c>
      <c r="D24" s="449">
        <v>370</v>
      </c>
      <c r="E24" s="458">
        <f t="shared" si="0"/>
        <v>370</v>
      </c>
      <c r="F24" s="115"/>
      <c r="G24" s="3" t="s">
        <v>148</v>
      </c>
      <c r="H24" s="86" t="s">
        <v>808</v>
      </c>
      <c r="I24" s="450">
        <v>494</v>
      </c>
      <c r="J24" s="458">
        <f t="shared" si="1"/>
        <v>494</v>
      </c>
      <c r="K24" s="115"/>
    </row>
    <row r="25" spans="2:11" ht="18" customHeight="1" x14ac:dyDescent="0.85">
      <c r="B25" s="3" t="s">
        <v>103</v>
      </c>
      <c r="C25" s="86" t="s">
        <v>808</v>
      </c>
      <c r="D25" s="449">
        <v>453</v>
      </c>
      <c r="E25" s="458">
        <f t="shared" si="0"/>
        <v>453</v>
      </c>
      <c r="F25" s="115"/>
      <c r="G25" s="3" t="s">
        <v>230</v>
      </c>
      <c r="H25" s="86" t="s">
        <v>808</v>
      </c>
      <c r="I25" s="449">
        <v>746</v>
      </c>
      <c r="J25" s="458">
        <f t="shared" si="1"/>
        <v>746</v>
      </c>
      <c r="K25" s="115"/>
    </row>
    <row r="26" spans="2:11" ht="18" customHeight="1" x14ac:dyDescent="0.85">
      <c r="B26" s="8" t="s">
        <v>104</v>
      </c>
      <c r="C26" s="86" t="s">
        <v>808</v>
      </c>
      <c r="D26" s="451">
        <v>563</v>
      </c>
      <c r="E26" s="458">
        <f t="shared" si="0"/>
        <v>563</v>
      </c>
      <c r="F26" s="115"/>
      <c r="G26" s="3" t="s">
        <v>149</v>
      </c>
      <c r="H26" s="86" t="s">
        <v>808</v>
      </c>
      <c r="I26" s="450">
        <v>622</v>
      </c>
      <c r="J26" s="458">
        <f t="shared" si="1"/>
        <v>622</v>
      </c>
      <c r="K26" s="115"/>
    </row>
    <row r="27" spans="2:11" ht="18" customHeight="1" x14ac:dyDescent="0.85">
      <c r="B27" s="8" t="s">
        <v>105</v>
      </c>
      <c r="C27" s="86" t="s">
        <v>808</v>
      </c>
      <c r="D27" s="451">
        <v>128</v>
      </c>
      <c r="E27" s="458">
        <f t="shared" si="0"/>
        <v>128</v>
      </c>
      <c r="F27" s="115"/>
      <c r="G27" s="181"/>
      <c r="H27" s="182"/>
      <c r="I27" s="189"/>
      <c r="J27" s="458"/>
      <c r="K27" s="115"/>
    </row>
    <row r="28" spans="2:11" ht="18" customHeight="1" thickBot="1" x14ac:dyDescent="0.85">
      <c r="B28" s="15"/>
      <c r="C28" s="20"/>
      <c r="D28" s="435"/>
      <c r="E28" s="458"/>
      <c r="F28" s="115"/>
      <c r="G28" s="4"/>
      <c r="H28" s="21"/>
      <c r="I28" s="445"/>
      <c r="J28" s="458"/>
      <c r="K28" s="115"/>
    </row>
    <row r="29" spans="2:11" ht="18" customHeight="1" thickBot="1" x14ac:dyDescent="0.4">
      <c r="B29" s="32" t="s">
        <v>793</v>
      </c>
      <c r="C29" s="33"/>
      <c r="D29" s="436" t="s">
        <v>34</v>
      </c>
      <c r="E29" s="439" t="s">
        <v>34</v>
      </c>
      <c r="F29" s="236"/>
      <c r="G29" s="32" t="s">
        <v>793</v>
      </c>
      <c r="H29" s="33"/>
      <c r="I29" s="436" t="s">
        <v>34</v>
      </c>
      <c r="J29" s="439" t="s">
        <v>34</v>
      </c>
      <c r="K29" s="115"/>
    </row>
    <row r="30" spans="2:11" ht="9.65" customHeight="1" x14ac:dyDescent="0.35">
      <c r="B30" s="12"/>
      <c r="C30" s="13"/>
      <c r="D30" s="437"/>
      <c r="E30" s="458"/>
      <c r="G30" s="12"/>
      <c r="H30" s="13"/>
      <c r="I30" s="437"/>
      <c r="J30" s="458"/>
      <c r="K30" s="115"/>
    </row>
    <row r="31" spans="2:11" ht="18" customHeight="1" x14ac:dyDescent="0.85">
      <c r="B31" s="8" t="s">
        <v>92</v>
      </c>
      <c r="C31" s="86" t="s">
        <v>808</v>
      </c>
      <c r="D31" s="451">
        <v>352</v>
      </c>
      <c r="E31" s="458">
        <f t="shared" si="0"/>
        <v>352</v>
      </c>
      <c r="F31" s="115"/>
      <c r="G31" s="8" t="s">
        <v>96</v>
      </c>
      <c r="H31" s="86" t="s">
        <v>808</v>
      </c>
      <c r="I31" s="451">
        <v>553</v>
      </c>
      <c r="J31" s="458">
        <f t="shared" si="1"/>
        <v>553</v>
      </c>
      <c r="K31" s="115"/>
    </row>
    <row r="32" spans="2:11" ht="18" customHeight="1" x14ac:dyDescent="0.85">
      <c r="B32" s="42" t="s">
        <v>93</v>
      </c>
      <c r="C32" s="138" t="s">
        <v>808</v>
      </c>
      <c r="D32" s="465">
        <v>432</v>
      </c>
      <c r="E32" s="458">
        <f t="shared" si="0"/>
        <v>432</v>
      </c>
      <c r="F32" s="115"/>
      <c r="G32" s="42" t="s">
        <v>107</v>
      </c>
      <c r="H32" s="138" t="s">
        <v>808</v>
      </c>
      <c r="I32" s="465">
        <v>352</v>
      </c>
      <c r="J32" s="458">
        <f t="shared" si="1"/>
        <v>352</v>
      </c>
      <c r="K32" s="115"/>
    </row>
    <row r="33" spans="1:11" ht="18" customHeight="1" thickBot="1" x14ac:dyDescent="0.9">
      <c r="B33" s="4" t="s">
        <v>95</v>
      </c>
      <c r="C33" s="294" t="s">
        <v>808</v>
      </c>
      <c r="D33" s="469">
        <v>447</v>
      </c>
      <c r="E33" s="470">
        <f t="shared" si="0"/>
        <v>447</v>
      </c>
      <c r="F33" s="115"/>
      <c r="G33" s="4" t="s">
        <v>113</v>
      </c>
      <c r="H33" s="294" t="s">
        <v>808</v>
      </c>
      <c r="I33" s="469">
        <v>447</v>
      </c>
      <c r="J33" s="470">
        <f t="shared" si="1"/>
        <v>447</v>
      </c>
    </row>
    <row r="34" spans="1:11" ht="23.25" customHeight="1" x14ac:dyDescent="0.35">
      <c r="B34" s="285"/>
      <c r="C34" s="286"/>
      <c r="D34" s="51"/>
      <c r="E34" s="51"/>
      <c r="F34" s="115"/>
      <c r="G34" s="285"/>
      <c r="H34" s="286"/>
      <c r="I34" s="51"/>
      <c r="J34" s="51"/>
    </row>
    <row r="35" spans="1:11" ht="27" customHeight="1" x14ac:dyDescent="0.35">
      <c r="A35" s="599" t="s">
        <v>809</v>
      </c>
      <c r="B35" s="599"/>
      <c r="C35" s="599"/>
      <c r="D35" s="599"/>
      <c r="E35" s="599"/>
      <c r="F35" s="599"/>
      <c r="G35" s="599"/>
      <c r="H35" s="599"/>
      <c r="I35" s="599"/>
      <c r="J35" s="388"/>
    </row>
    <row r="36" spans="1:11" s="291" customFormat="1" ht="24" customHeight="1" x14ac:dyDescent="1">
      <c r="A36" s="601" t="s">
        <v>810</v>
      </c>
      <c r="B36" s="601"/>
      <c r="C36" s="601"/>
      <c r="D36" s="601"/>
      <c r="E36" s="601"/>
      <c r="F36" s="601"/>
      <c r="G36" s="601"/>
      <c r="H36" s="601"/>
      <c r="I36" s="601"/>
      <c r="J36" s="601"/>
    </row>
    <row r="37" spans="1:11" ht="21.65" customHeight="1" x14ac:dyDescent="1">
      <c r="A37" s="601" t="s">
        <v>811</v>
      </c>
      <c r="B37" s="601"/>
      <c r="C37" s="601"/>
      <c r="D37" s="601"/>
      <c r="E37" s="601"/>
      <c r="F37" s="601"/>
      <c r="G37" s="601"/>
      <c r="H37" s="601"/>
      <c r="I37" s="601"/>
      <c r="J37" s="601"/>
      <c r="K37" s="112"/>
    </row>
    <row r="38" spans="1:11" ht="20.399999999999999" customHeight="1" x14ac:dyDescent="0.5">
      <c r="A38" s="292"/>
      <c r="B38" s="292"/>
      <c r="C38" s="292"/>
      <c r="D38" s="292"/>
      <c r="E38" s="292"/>
      <c r="F38" s="292"/>
      <c r="G38" s="292"/>
      <c r="H38" s="292"/>
      <c r="I38" s="292"/>
      <c r="J38" s="292"/>
      <c r="K38" s="112"/>
    </row>
    <row r="39" spans="1:11" ht="21.65" customHeight="1" x14ac:dyDescent="0.35">
      <c r="A39" s="599" t="s">
        <v>812</v>
      </c>
      <c r="B39" s="599"/>
      <c r="C39" s="599"/>
      <c r="D39" s="599"/>
      <c r="E39" s="599"/>
      <c r="F39" s="599"/>
      <c r="G39" s="599"/>
      <c r="H39" s="599"/>
      <c r="I39" s="599"/>
      <c r="J39" s="388"/>
      <c r="K39" s="112"/>
    </row>
    <row r="40" spans="1:11" ht="22.25" customHeight="1" x14ac:dyDescent="1">
      <c r="A40" s="601" t="s">
        <v>813</v>
      </c>
      <c r="B40" s="601"/>
      <c r="C40" s="601"/>
      <c r="D40" s="601"/>
      <c r="E40" s="601"/>
      <c r="F40" s="601"/>
      <c r="G40" s="601"/>
      <c r="H40" s="601"/>
      <c r="I40" s="601"/>
      <c r="J40" s="601"/>
    </row>
    <row r="41" spans="1:11" s="291" customFormat="1" ht="22.75" customHeight="1" x14ac:dyDescent="1">
      <c r="A41" s="601" t="s">
        <v>814</v>
      </c>
      <c r="B41" s="601"/>
      <c r="C41" s="601"/>
      <c r="D41" s="601"/>
      <c r="E41" s="601"/>
      <c r="F41" s="601"/>
      <c r="G41" s="601"/>
      <c r="H41" s="601"/>
      <c r="I41" s="601"/>
      <c r="J41" s="601"/>
    </row>
    <row r="42" spans="1:11" ht="21" customHeight="1" x14ac:dyDescent="1">
      <c r="A42" s="601" t="s">
        <v>815</v>
      </c>
      <c r="B42" s="601"/>
      <c r="C42" s="601"/>
      <c r="D42" s="601"/>
      <c r="E42" s="601"/>
      <c r="F42" s="601"/>
      <c r="G42" s="601"/>
      <c r="H42" s="601"/>
      <c r="I42" s="601"/>
      <c r="J42" s="601"/>
    </row>
    <row r="43" spans="1:11" ht="15" customHeight="1" x14ac:dyDescent="0.5">
      <c r="A43" s="292"/>
      <c r="B43" s="292"/>
      <c r="C43" s="292"/>
      <c r="D43" s="292"/>
      <c r="E43" s="292"/>
      <c r="F43" s="292"/>
      <c r="G43" s="292"/>
      <c r="H43" s="292"/>
      <c r="I43" s="292"/>
      <c r="J43" s="292"/>
    </row>
    <row r="44" spans="1:11" x14ac:dyDescent="0.35">
      <c r="I44" s="175">
        <v>1</v>
      </c>
      <c r="J44" s="175"/>
    </row>
  </sheetData>
  <sheetProtection password="CF7A" sheet="1" objects="1" scenarios="1"/>
  <mergeCells count="9">
    <mergeCell ref="A40:J40"/>
    <mergeCell ref="A41:J41"/>
    <mergeCell ref="A42:J42"/>
    <mergeCell ref="A39:I39"/>
    <mergeCell ref="B1:I1"/>
    <mergeCell ref="B2:I2"/>
    <mergeCell ref="A35:I35"/>
    <mergeCell ref="A36:J36"/>
    <mergeCell ref="A37:J37"/>
  </mergeCells>
  <pageMargins left="0.23622047244094491" right="0.23622047244094491" top="0.15748031496062992" bottom="0.15748031496062992" header="0.31496062992125984" footer="0.31496062992125984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39"/>
  <sheetViews>
    <sheetView workbookViewId="0">
      <selection activeCell="G7" sqref="G7"/>
    </sheetView>
  </sheetViews>
  <sheetFormatPr defaultRowHeight="15.5" x14ac:dyDescent="0.35"/>
  <cols>
    <col min="1" max="1" width="2.08984375" customWidth="1"/>
    <col min="2" max="2" width="20.6328125" style="1" customWidth="1"/>
    <col min="3" max="3" width="12" customWidth="1"/>
    <col min="4" max="4" width="12.54296875" hidden="1" customWidth="1"/>
    <col min="5" max="5" width="12.54296875" customWidth="1"/>
    <col min="6" max="6" width="5.453125" customWidth="1"/>
    <col min="7" max="7" width="20.54296875" customWidth="1"/>
    <col min="8" max="8" width="12.08984375" customWidth="1"/>
    <col min="9" max="9" width="14" hidden="1" customWidth="1"/>
    <col min="10" max="10" width="14" customWidth="1"/>
  </cols>
  <sheetData>
    <row r="1" spans="1:11" ht="12.75" customHeight="1" thickBot="1" x14ac:dyDescent="0.35"/>
    <row r="2" spans="1:11" ht="42.65" customHeight="1" thickBot="1" x14ac:dyDescent="1.65">
      <c r="A2" s="84" t="s">
        <v>228</v>
      </c>
      <c r="B2" s="587" t="s">
        <v>1067</v>
      </c>
      <c r="C2" s="588"/>
      <c r="D2" s="588"/>
      <c r="E2" s="588"/>
      <c r="F2" s="588"/>
      <c r="G2" s="588"/>
      <c r="H2" s="588"/>
      <c r="I2" s="589"/>
      <c r="J2" s="467">
        <v>0</v>
      </c>
    </row>
    <row r="3" spans="1:11" ht="18" customHeight="1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19.75" customHeight="1" thickBot="1" x14ac:dyDescent="0.4">
      <c r="B4" s="253" t="s">
        <v>150</v>
      </c>
      <c r="C4" s="254"/>
      <c r="D4" s="452" t="s">
        <v>34</v>
      </c>
      <c r="E4" s="456" t="s">
        <v>34</v>
      </c>
      <c r="F4" s="256"/>
      <c r="G4" s="253" t="s">
        <v>150</v>
      </c>
      <c r="H4" s="254"/>
      <c r="I4" s="452" t="s">
        <v>34</v>
      </c>
      <c r="J4" s="456" t="s">
        <v>34</v>
      </c>
    </row>
    <row r="5" spans="1:11" ht="13.25" customHeight="1" x14ac:dyDescent="0.3">
      <c r="B5" s="12"/>
      <c r="C5" s="13"/>
      <c r="D5" s="437"/>
      <c r="E5" s="440"/>
      <c r="G5" s="12"/>
      <c r="H5" s="13"/>
      <c r="I5" s="437"/>
      <c r="J5" s="440"/>
    </row>
    <row r="6" spans="1:11" ht="20" customHeight="1" x14ac:dyDescent="0.95">
      <c r="B6" s="8" t="s">
        <v>87</v>
      </c>
      <c r="C6" s="295" t="s">
        <v>816</v>
      </c>
      <c r="D6" s="451">
        <v>214</v>
      </c>
      <c r="E6" s="457">
        <f>D6+(D6*J$2%)</f>
        <v>214</v>
      </c>
      <c r="F6" s="115"/>
      <c r="G6" s="8" t="s">
        <v>106</v>
      </c>
      <c r="H6" s="295" t="s">
        <v>816</v>
      </c>
      <c r="I6" s="451">
        <v>148</v>
      </c>
      <c r="J6" s="457">
        <f>I6+(I6*J$2%)</f>
        <v>148</v>
      </c>
      <c r="K6" s="115"/>
    </row>
    <row r="7" spans="1:11" ht="20" customHeight="1" x14ac:dyDescent="0.95">
      <c r="B7" s="3" t="s">
        <v>88</v>
      </c>
      <c r="C7" s="295" t="s">
        <v>816</v>
      </c>
      <c r="D7" s="449">
        <v>214</v>
      </c>
      <c r="E7" s="458">
        <f t="shared" ref="E7:E27" si="0">D7+(D7*J$2%)</f>
        <v>214</v>
      </c>
      <c r="F7" s="115"/>
      <c r="G7" s="8" t="s">
        <v>107</v>
      </c>
      <c r="H7" s="295" t="s">
        <v>816</v>
      </c>
      <c r="I7" s="451">
        <v>293</v>
      </c>
      <c r="J7" s="458">
        <f t="shared" ref="J7:J26" si="1">I7+(I7*J$2%)</f>
        <v>293</v>
      </c>
      <c r="K7" s="115"/>
    </row>
    <row r="8" spans="1:11" ht="20" customHeight="1" x14ac:dyDescent="0.95">
      <c r="B8" s="3" t="s">
        <v>90</v>
      </c>
      <c r="C8" s="295" t="s">
        <v>816</v>
      </c>
      <c r="D8" s="449">
        <v>258</v>
      </c>
      <c r="E8" s="458">
        <f t="shared" si="0"/>
        <v>258</v>
      </c>
      <c r="F8" s="115"/>
      <c r="G8" s="3" t="s">
        <v>108</v>
      </c>
      <c r="H8" s="295" t="s">
        <v>816</v>
      </c>
      <c r="I8" s="449">
        <v>293</v>
      </c>
      <c r="J8" s="458">
        <f t="shared" si="1"/>
        <v>293</v>
      </c>
      <c r="K8" s="115"/>
    </row>
    <row r="9" spans="1:11" ht="20" customHeight="1" x14ac:dyDescent="0.95">
      <c r="B9" s="3" t="s">
        <v>277</v>
      </c>
      <c r="C9" s="295" t="s">
        <v>816</v>
      </c>
      <c r="D9" s="450">
        <v>254</v>
      </c>
      <c r="E9" s="458">
        <f t="shared" si="0"/>
        <v>254</v>
      </c>
      <c r="F9" s="115"/>
      <c r="G9" s="3" t="s">
        <v>109</v>
      </c>
      <c r="H9" s="295" t="s">
        <v>816</v>
      </c>
      <c r="I9" s="449">
        <v>324</v>
      </c>
      <c r="J9" s="458">
        <f t="shared" si="1"/>
        <v>324</v>
      </c>
      <c r="K9" s="115"/>
    </row>
    <row r="10" spans="1:11" ht="20" customHeight="1" x14ac:dyDescent="0.95">
      <c r="B10" s="3" t="s">
        <v>278</v>
      </c>
      <c r="C10" s="295" t="s">
        <v>816</v>
      </c>
      <c r="D10" s="450">
        <v>309</v>
      </c>
      <c r="E10" s="458">
        <f t="shared" si="0"/>
        <v>309</v>
      </c>
      <c r="F10" s="115"/>
      <c r="G10" s="3" t="s">
        <v>798</v>
      </c>
      <c r="H10" s="295" t="s">
        <v>816</v>
      </c>
      <c r="I10" s="449">
        <v>368</v>
      </c>
      <c r="J10" s="458">
        <f t="shared" si="1"/>
        <v>368</v>
      </c>
      <c r="K10" s="115"/>
    </row>
    <row r="11" spans="1:11" ht="20" customHeight="1" x14ac:dyDescent="0.95">
      <c r="B11" s="3" t="s">
        <v>89</v>
      </c>
      <c r="C11" s="295" t="s">
        <v>816</v>
      </c>
      <c r="D11" s="449">
        <v>269</v>
      </c>
      <c r="E11" s="458">
        <f t="shared" si="0"/>
        <v>269</v>
      </c>
      <c r="F11" s="115"/>
      <c r="G11" s="3" t="s">
        <v>791</v>
      </c>
      <c r="H11" s="295" t="s">
        <v>816</v>
      </c>
      <c r="I11" s="449">
        <v>479</v>
      </c>
      <c r="J11" s="458">
        <f t="shared" si="1"/>
        <v>479</v>
      </c>
      <c r="K11" s="115"/>
    </row>
    <row r="12" spans="1:11" ht="20" customHeight="1" x14ac:dyDescent="0.95">
      <c r="B12" s="3" t="s">
        <v>406</v>
      </c>
      <c r="C12" s="295" t="s">
        <v>816</v>
      </c>
      <c r="D12" s="449">
        <v>329</v>
      </c>
      <c r="E12" s="458">
        <f t="shared" si="0"/>
        <v>329</v>
      </c>
      <c r="F12" s="115"/>
      <c r="G12" s="3" t="s">
        <v>110</v>
      </c>
      <c r="H12" s="295" t="s">
        <v>816</v>
      </c>
      <c r="I12" s="449">
        <v>531</v>
      </c>
      <c r="J12" s="458">
        <f t="shared" si="1"/>
        <v>531</v>
      </c>
      <c r="K12" s="115"/>
    </row>
    <row r="13" spans="1:11" ht="20" customHeight="1" x14ac:dyDescent="0.95">
      <c r="B13" s="3" t="s">
        <v>91</v>
      </c>
      <c r="C13" s="295" t="s">
        <v>816</v>
      </c>
      <c r="D13" s="449">
        <v>244</v>
      </c>
      <c r="E13" s="458">
        <f t="shared" si="0"/>
        <v>244</v>
      </c>
      <c r="F13" s="115"/>
      <c r="G13" s="3" t="s">
        <v>111</v>
      </c>
      <c r="H13" s="295" t="s">
        <v>816</v>
      </c>
      <c r="I13" s="449">
        <v>664</v>
      </c>
      <c r="J13" s="458">
        <f t="shared" si="1"/>
        <v>664</v>
      </c>
      <c r="K13" s="115"/>
    </row>
    <row r="14" spans="1:11" ht="20" customHeight="1" x14ac:dyDescent="0.95">
      <c r="B14" s="3" t="s">
        <v>92</v>
      </c>
      <c r="C14" s="295" t="s">
        <v>816</v>
      </c>
      <c r="D14" s="449">
        <v>293</v>
      </c>
      <c r="E14" s="458">
        <f t="shared" si="0"/>
        <v>293</v>
      </c>
      <c r="F14" s="115"/>
      <c r="G14" s="3" t="s">
        <v>154</v>
      </c>
      <c r="H14" s="295" t="s">
        <v>816</v>
      </c>
      <c r="I14" s="450">
        <v>98</v>
      </c>
      <c r="J14" s="458">
        <f t="shared" si="1"/>
        <v>98</v>
      </c>
      <c r="K14" s="115"/>
    </row>
    <row r="15" spans="1:11" ht="20" customHeight="1" x14ac:dyDescent="0.95">
      <c r="B15" s="3" t="s">
        <v>93</v>
      </c>
      <c r="C15" s="295" t="s">
        <v>816</v>
      </c>
      <c r="D15" s="449">
        <v>359</v>
      </c>
      <c r="E15" s="458">
        <f t="shared" si="0"/>
        <v>359</v>
      </c>
      <c r="F15" s="115"/>
      <c r="G15" s="3" t="s">
        <v>112</v>
      </c>
      <c r="H15" s="295" t="s">
        <v>816</v>
      </c>
      <c r="I15" s="449">
        <v>179</v>
      </c>
      <c r="J15" s="458">
        <f t="shared" si="1"/>
        <v>179</v>
      </c>
      <c r="K15" s="115"/>
    </row>
    <row r="16" spans="1:11" ht="20" customHeight="1" x14ac:dyDescent="0.95">
      <c r="B16" s="3" t="s">
        <v>94</v>
      </c>
      <c r="C16" s="295" t="s">
        <v>816</v>
      </c>
      <c r="D16" s="449">
        <v>307</v>
      </c>
      <c r="E16" s="458">
        <f t="shared" si="0"/>
        <v>307</v>
      </c>
      <c r="F16" s="115"/>
      <c r="G16" s="3" t="s">
        <v>113</v>
      </c>
      <c r="H16" s="295" t="s">
        <v>816</v>
      </c>
      <c r="I16" s="449">
        <v>373</v>
      </c>
      <c r="J16" s="458">
        <f t="shared" si="1"/>
        <v>373</v>
      </c>
      <c r="K16" s="115"/>
    </row>
    <row r="17" spans="1:11" ht="20" customHeight="1" x14ac:dyDescent="0.95">
      <c r="B17" s="3" t="s">
        <v>95</v>
      </c>
      <c r="C17" s="295" t="s">
        <v>816</v>
      </c>
      <c r="D17" s="449">
        <v>373</v>
      </c>
      <c r="E17" s="458">
        <f t="shared" si="0"/>
        <v>373</v>
      </c>
      <c r="F17" s="115"/>
      <c r="G17" s="3" t="s">
        <v>792</v>
      </c>
      <c r="H17" s="295" t="s">
        <v>816</v>
      </c>
      <c r="I17" s="449">
        <v>476</v>
      </c>
      <c r="J17" s="458">
        <f t="shared" si="1"/>
        <v>476</v>
      </c>
      <c r="K17" s="115"/>
    </row>
    <row r="18" spans="1:11" ht="20" customHeight="1" x14ac:dyDescent="0.95">
      <c r="B18" s="3" t="s">
        <v>96</v>
      </c>
      <c r="C18" s="295" t="s">
        <v>816</v>
      </c>
      <c r="D18" s="449">
        <v>461</v>
      </c>
      <c r="E18" s="458">
        <f t="shared" si="0"/>
        <v>461</v>
      </c>
      <c r="F18" s="115"/>
      <c r="G18" s="3" t="s">
        <v>279</v>
      </c>
      <c r="H18" s="295" t="s">
        <v>816</v>
      </c>
      <c r="I18" s="450">
        <v>122</v>
      </c>
      <c r="J18" s="458">
        <f t="shared" si="1"/>
        <v>122</v>
      </c>
      <c r="K18" s="115"/>
    </row>
    <row r="19" spans="1:11" ht="20" customHeight="1" x14ac:dyDescent="0.95">
      <c r="B19" s="3" t="s">
        <v>97</v>
      </c>
      <c r="C19" s="295" t="s">
        <v>816</v>
      </c>
      <c r="D19" s="449">
        <v>413</v>
      </c>
      <c r="E19" s="458">
        <f t="shared" si="0"/>
        <v>413</v>
      </c>
      <c r="F19" s="115"/>
      <c r="G19" s="3" t="s">
        <v>114</v>
      </c>
      <c r="H19" s="295" t="s">
        <v>816</v>
      </c>
      <c r="I19" s="449">
        <v>349</v>
      </c>
      <c r="J19" s="458">
        <f t="shared" si="1"/>
        <v>349</v>
      </c>
      <c r="K19" s="115"/>
    </row>
    <row r="20" spans="1:11" ht="20" customHeight="1" x14ac:dyDescent="0.95">
      <c r="B20" s="3" t="s">
        <v>98</v>
      </c>
      <c r="C20" s="295" t="s">
        <v>816</v>
      </c>
      <c r="D20" s="449">
        <v>511</v>
      </c>
      <c r="E20" s="458">
        <f t="shared" si="0"/>
        <v>511</v>
      </c>
      <c r="F20" s="115"/>
      <c r="G20" s="3" t="s">
        <v>115</v>
      </c>
      <c r="H20" s="295" t="s">
        <v>816</v>
      </c>
      <c r="I20" s="449">
        <v>403</v>
      </c>
      <c r="J20" s="458">
        <f t="shared" si="1"/>
        <v>403</v>
      </c>
      <c r="K20" s="115"/>
    </row>
    <row r="21" spans="1:11" ht="20" customHeight="1" x14ac:dyDescent="0.95">
      <c r="B21" s="3" t="s">
        <v>99</v>
      </c>
      <c r="C21" s="295" t="s">
        <v>816</v>
      </c>
      <c r="D21" s="449">
        <v>36</v>
      </c>
      <c r="E21" s="458">
        <f t="shared" si="0"/>
        <v>36</v>
      </c>
      <c r="F21" s="115"/>
      <c r="G21" s="3" t="s">
        <v>116</v>
      </c>
      <c r="H21" s="295" t="s">
        <v>816</v>
      </c>
      <c r="I21" s="449">
        <v>427</v>
      </c>
      <c r="J21" s="458">
        <f t="shared" si="1"/>
        <v>427</v>
      </c>
      <c r="K21" s="115"/>
    </row>
    <row r="22" spans="1:11" ht="20" customHeight="1" x14ac:dyDescent="0.95">
      <c r="B22" s="3" t="s">
        <v>100</v>
      </c>
      <c r="C22" s="295" t="s">
        <v>816</v>
      </c>
      <c r="D22" s="449">
        <v>44</v>
      </c>
      <c r="E22" s="458">
        <f t="shared" si="0"/>
        <v>44</v>
      </c>
      <c r="F22" s="115"/>
      <c r="G22" s="3" t="s">
        <v>117</v>
      </c>
      <c r="H22" s="295" t="s">
        <v>816</v>
      </c>
      <c r="I22" s="449">
        <v>483</v>
      </c>
      <c r="J22" s="458">
        <f t="shared" si="1"/>
        <v>483</v>
      </c>
      <c r="K22" s="115"/>
    </row>
    <row r="23" spans="1:11" ht="20" customHeight="1" x14ac:dyDescent="0.95">
      <c r="B23" s="3" t="s">
        <v>102</v>
      </c>
      <c r="C23" s="295" t="s">
        <v>816</v>
      </c>
      <c r="D23" s="449">
        <v>279</v>
      </c>
      <c r="E23" s="458">
        <f t="shared" si="0"/>
        <v>279</v>
      </c>
      <c r="F23" s="115"/>
      <c r="G23" s="3" t="s">
        <v>229</v>
      </c>
      <c r="H23" s="295" t="s">
        <v>816</v>
      </c>
      <c r="I23" s="449">
        <v>587</v>
      </c>
      <c r="J23" s="458">
        <f t="shared" si="1"/>
        <v>587</v>
      </c>
      <c r="K23" s="115"/>
    </row>
    <row r="24" spans="1:11" ht="20" customHeight="1" x14ac:dyDescent="0.95">
      <c r="B24" s="3" t="s">
        <v>101</v>
      </c>
      <c r="C24" s="295" t="s">
        <v>816</v>
      </c>
      <c r="D24" s="449">
        <v>370</v>
      </c>
      <c r="E24" s="458">
        <f t="shared" si="0"/>
        <v>370</v>
      </c>
      <c r="F24" s="115"/>
      <c r="G24" s="3" t="s">
        <v>148</v>
      </c>
      <c r="H24" s="295" t="s">
        <v>816</v>
      </c>
      <c r="I24" s="450">
        <v>494</v>
      </c>
      <c r="J24" s="458">
        <f t="shared" si="1"/>
        <v>494</v>
      </c>
      <c r="K24" s="115"/>
    </row>
    <row r="25" spans="1:11" ht="20" customHeight="1" x14ac:dyDescent="0.95">
      <c r="B25" s="3" t="s">
        <v>103</v>
      </c>
      <c r="C25" s="295" t="s">
        <v>816</v>
      </c>
      <c r="D25" s="449">
        <v>453</v>
      </c>
      <c r="E25" s="458">
        <f t="shared" si="0"/>
        <v>453</v>
      </c>
      <c r="F25" s="115"/>
      <c r="G25" s="3" t="s">
        <v>230</v>
      </c>
      <c r="H25" s="295" t="s">
        <v>816</v>
      </c>
      <c r="I25" s="449">
        <v>746</v>
      </c>
      <c r="J25" s="458">
        <f t="shared" si="1"/>
        <v>746</v>
      </c>
      <c r="K25" s="115"/>
    </row>
    <row r="26" spans="1:11" ht="20" customHeight="1" x14ac:dyDescent="0.95">
      <c r="B26" s="8" t="s">
        <v>104</v>
      </c>
      <c r="C26" s="295" t="s">
        <v>816</v>
      </c>
      <c r="D26" s="451">
        <v>563</v>
      </c>
      <c r="E26" s="458">
        <f t="shared" si="0"/>
        <v>563</v>
      </c>
      <c r="F26" s="115"/>
      <c r="G26" s="3" t="s">
        <v>149</v>
      </c>
      <c r="H26" s="295" t="s">
        <v>816</v>
      </c>
      <c r="I26" s="450">
        <v>622</v>
      </c>
      <c r="J26" s="458">
        <f t="shared" si="1"/>
        <v>622</v>
      </c>
      <c r="K26" s="115"/>
    </row>
    <row r="27" spans="1:11" ht="20" customHeight="1" x14ac:dyDescent="0.95">
      <c r="B27" s="8" t="s">
        <v>105</v>
      </c>
      <c r="C27" s="295" t="s">
        <v>816</v>
      </c>
      <c r="D27" s="451">
        <v>128</v>
      </c>
      <c r="E27" s="458">
        <f t="shared" si="0"/>
        <v>128</v>
      </c>
      <c r="F27" s="115"/>
      <c r="G27" s="181"/>
      <c r="H27" s="182"/>
      <c r="I27" s="189"/>
      <c r="J27" s="484"/>
      <c r="K27" s="115"/>
    </row>
    <row r="28" spans="1:11" ht="20" customHeight="1" thickBot="1" x14ac:dyDescent="0.85">
      <c r="B28" s="15"/>
      <c r="C28" s="20"/>
      <c r="D28" s="435"/>
      <c r="E28" s="483"/>
      <c r="F28" s="293"/>
      <c r="G28" s="4"/>
      <c r="H28" s="21"/>
      <c r="I28" s="445"/>
      <c r="J28" s="443"/>
      <c r="K28" s="115"/>
    </row>
    <row r="29" spans="1:11" ht="24.75" customHeight="1" x14ac:dyDescent="0.8">
      <c r="B29" s="93"/>
      <c r="C29" s="94"/>
      <c r="D29" s="51"/>
      <c r="E29" s="51"/>
      <c r="F29" s="293"/>
      <c r="G29" s="93"/>
      <c r="H29" s="94"/>
      <c r="I29" s="93"/>
      <c r="J29" s="93"/>
    </row>
    <row r="30" spans="1:11" ht="23.25" customHeight="1" x14ac:dyDescent="0.35">
      <c r="B30" s="293"/>
      <c r="C30" s="293"/>
      <c r="D30" s="293"/>
      <c r="E30" s="423"/>
      <c r="F30" s="293"/>
      <c r="G30" s="293"/>
      <c r="H30" s="293"/>
      <c r="I30" s="293"/>
      <c r="J30" s="423"/>
    </row>
    <row r="31" spans="1:11" ht="23.25" customHeight="1" x14ac:dyDescent="0.45">
      <c r="A31" s="606" t="s">
        <v>817</v>
      </c>
      <c r="B31" s="606"/>
      <c r="C31" s="606"/>
      <c r="D31" s="606"/>
      <c r="E31" s="606"/>
      <c r="F31" s="606"/>
      <c r="G31" s="606"/>
      <c r="H31" s="606"/>
      <c r="I31" s="606"/>
      <c r="J31" s="390"/>
    </row>
    <row r="32" spans="1:11" ht="27" customHeight="1" x14ac:dyDescent="0.35">
      <c r="A32" s="293"/>
      <c r="B32" s="293"/>
      <c r="C32" s="293"/>
      <c r="D32" s="293"/>
      <c r="E32" s="423"/>
      <c r="F32" s="293"/>
      <c r="G32" s="293"/>
      <c r="H32" s="293"/>
      <c r="I32" s="293"/>
      <c r="J32" s="423"/>
    </row>
    <row r="33" spans="1:11" ht="22.5" customHeight="1" x14ac:dyDescent="1">
      <c r="A33" s="601" t="s">
        <v>810</v>
      </c>
      <c r="B33" s="601"/>
      <c r="C33" s="601"/>
      <c r="D33" s="601"/>
      <c r="E33" s="601"/>
      <c r="F33" s="601"/>
      <c r="G33" s="601"/>
      <c r="H33" s="601"/>
      <c r="I33" s="601"/>
      <c r="J33" s="601"/>
      <c r="K33" s="112"/>
    </row>
    <row r="34" spans="1:11" ht="25.5" x14ac:dyDescent="1">
      <c r="A34" s="601" t="s">
        <v>811</v>
      </c>
      <c r="B34" s="601"/>
      <c r="C34" s="601"/>
      <c r="D34" s="601"/>
      <c r="E34" s="601"/>
      <c r="F34" s="601"/>
      <c r="G34" s="601"/>
      <c r="H34" s="601"/>
      <c r="I34" s="601"/>
      <c r="J34" s="601"/>
    </row>
    <row r="39" spans="1:11" x14ac:dyDescent="0.35">
      <c r="I39" s="175">
        <v>1</v>
      </c>
      <c r="J39" s="175"/>
    </row>
  </sheetData>
  <sheetProtection password="CF7A" sheet="1" objects="1" scenarios="1"/>
  <mergeCells count="4">
    <mergeCell ref="B2:I2"/>
    <mergeCell ref="A31:I31"/>
    <mergeCell ref="A33:J33"/>
    <mergeCell ref="A34:J34"/>
  </mergeCells>
  <pageMargins left="3.937007874015748E-2" right="3.937007874015748E-2" top="0.15748031496062992" bottom="0.15748031496062992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40"/>
  <sheetViews>
    <sheetView workbookViewId="0">
      <selection activeCell="J3" sqref="J3"/>
    </sheetView>
  </sheetViews>
  <sheetFormatPr defaultRowHeight="15.5" x14ac:dyDescent="0.35"/>
  <cols>
    <col min="1" max="1" width="2.08984375" customWidth="1"/>
    <col min="2" max="2" width="19.90625" style="1" customWidth="1"/>
    <col min="3" max="3" width="14.453125" customWidth="1"/>
    <col min="4" max="4" width="10.90625" hidden="1" customWidth="1"/>
    <col min="5" max="5" width="10.90625" customWidth="1"/>
    <col min="6" max="6" width="6.453125" customWidth="1"/>
    <col min="7" max="7" width="20.08984375" customWidth="1"/>
    <col min="8" max="8" width="14.453125" customWidth="1"/>
    <col min="9" max="9" width="10.90625" hidden="1" customWidth="1"/>
    <col min="10" max="10" width="10.90625" customWidth="1"/>
  </cols>
  <sheetData>
    <row r="1" spans="1:11" ht="12.75" customHeight="1" thickBot="1" x14ac:dyDescent="0.35"/>
    <row r="2" spans="1:11" ht="41.4" customHeight="1" thickBot="1" x14ac:dyDescent="1.5">
      <c r="A2" s="84" t="s">
        <v>228</v>
      </c>
      <c r="B2" s="582" t="s">
        <v>1068</v>
      </c>
      <c r="C2" s="583"/>
      <c r="D2" s="583"/>
      <c r="E2" s="583"/>
      <c r="F2" s="583"/>
      <c r="G2" s="583"/>
      <c r="H2" s="583"/>
      <c r="I2" s="584"/>
      <c r="J2" s="447">
        <v>35</v>
      </c>
    </row>
    <row r="3" spans="1:11" ht="16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21.65" customHeight="1" thickBot="1" x14ac:dyDescent="0.4">
      <c r="B4" s="32" t="s">
        <v>150</v>
      </c>
      <c r="C4" s="33"/>
      <c r="D4" s="436" t="s">
        <v>34</v>
      </c>
      <c r="E4" s="439" t="s">
        <v>34</v>
      </c>
      <c r="F4" s="236"/>
      <c r="G4" s="32" t="s">
        <v>150</v>
      </c>
      <c r="H4" s="33"/>
      <c r="I4" s="436" t="s">
        <v>34</v>
      </c>
      <c r="J4" s="439" t="s">
        <v>34</v>
      </c>
    </row>
    <row r="5" spans="1:11" ht="15.65" x14ac:dyDescent="0.3">
      <c r="B5" s="12"/>
      <c r="C5" s="13"/>
      <c r="D5" s="437"/>
      <c r="E5" s="440"/>
      <c r="G5" s="12"/>
      <c r="H5" s="13"/>
      <c r="I5" s="437"/>
      <c r="J5" s="440"/>
    </row>
    <row r="6" spans="1:11" ht="20" customHeight="1" x14ac:dyDescent="0.7">
      <c r="B6" s="257" t="s">
        <v>87</v>
      </c>
      <c r="C6" s="287" t="s">
        <v>802</v>
      </c>
      <c r="D6" s="451">
        <v>176</v>
      </c>
      <c r="E6" s="457">
        <f>D6+(D6*J$2%)</f>
        <v>237.6</v>
      </c>
      <c r="F6" s="115"/>
      <c r="G6" s="257" t="s">
        <v>106</v>
      </c>
      <c r="H6" s="287" t="s">
        <v>802</v>
      </c>
      <c r="I6" s="451">
        <v>122</v>
      </c>
      <c r="J6" s="457">
        <f>I6+(I6*J$2%)</f>
        <v>164.7</v>
      </c>
      <c r="K6" s="115"/>
    </row>
    <row r="7" spans="1:11" ht="20" customHeight="1" x14ac:dyDescent="0.7">
      <c r="B7" s="258" t="s">
        <v>88</v>
      </c>
      <c r="C7" s="287" t="s">
        <v>802</v>
      </c>
      <c r="D7" s="449">
        <v>176</v>
      </c>
      <c r="E7" s="458">
        <f t="shared" ref="E7:E33" si="0">D7+(D7*J$2%)</f>
        <v>237.6</v>
      </c>
      <c r="F7" s="115"/>
      <c r="G7" s="257" t="s">
        <v>107</v>
      </c>
      <c r="H7" s="287" t="s">
        <v>802</v>
      </c>
      <c r="I7" s="451">
        <v>263</v>
      </c>
      <c r="J7" s="458">
        <f t="shared" ref="J7:J33" si="1">I7+(I7*J$2%)</f>
        <v>355.05</v>
      </c>
      <c r="K7" s="115"/>
    </row>
    <row r="8" spans="1:11" ht="20" customHeight="1" x14ac:dyDescent="0.7">
      <c r="B8" s="258" t="s">
        <v>90</v>
      </c>
      <c r="C8" s="287" t="s">
        <v>802</v>
      </c>
      <c r="D8" s="449">
        <v>221</v>
      </c>
      <c r="E8" s="458">
        <f t="shared" si="0"/>
        <v>298.35000000000002</v>
      </c>
      <c r="F8" s="115"/>
      <c r="G8" s="258" t="s">
        <v>108</v>
      </c>
      <c r="H8" s="287" t="s">
        <v>802</v>
      </c>
      <c r="I8" s="449">
        <v>263</v>
      </c>
      <c r="J8" s="458">
        <f t="shared" si="1"/>
        <v>355.05</v>
      </c>
      <c r="K8" s="115"/>
    </row>
    <row r="9" spans="1:11" ht="20" customHeight="1" x14ac:dyDescent="0.7">
      <c r="B9" s="258" t="s">
        <v>277</v>
      </c>
      <c r="C9" s="287" t="s">
        <v>802</v>
      </c>
      <c r="D9" s="450">
        <v>216</v>
      </c>
      <c r="E9" s="458">
        <f t="shared" si="0"/>
        <v>291.60000000000002</v>
      </c>
      <c r="F9" s="115"/>
      <c r="G9" s="258" t="s">
        <v>109</v>
      </c>
      <c r="H9" s="287" t="s">
        <v>802</v>
      </c>
      <c r="I9" s="449">
        <v>293</v>
      </c>
      <c r="J9" s="458">
        <f t="shared" si="1"/>
        <v>395.55</v>
      </c>
      <c r="K9" s="115"/>
    </row>
    <row r="10" spans="1:11" ht="20" customHeight="1" x14ac:dyDescent="0.7">
      <c r="B10" s="258" t="s">
        <v>278</v>
      </c>
      <c r="C10" s="287" t="s">
        <v>802</v>
      </c>
      <c r="D10" s="450">
        <v>271</v>
      </c>
      <c r="E10" s="458">
        <f t="shared" si="0"/>
        <v>365.85</v>
      </c>
      <c r="F10" s="115"/>
      <c r="G10" s="258" t="s">
        <v>798</v>
      </c>
      <c r="H10" s="287" t="s">
        <v>802</v>
      </c>
      <c r="I10" s="449">
        <v>332</v>
      </c>
      <c r="J10" s="458">
        <f t="shared" si="1"/>
        <v>448.2</v>
      </c>
      <c r="K10" s="115"/>
    </row>
    <row r="11" spans="1:11" ht="20" customHeight="1" x14ac:dyDescent="0.7">
      <c r="B11" s="258" t="s">
        <v>89</v>
      </c>
      <c r="C11" s="287" t="s">
        <v>802</v>
      </c>
      <c r="D11" s="449">
        <v>232</v>
      </c>
      <c r="E11" s="458">
        <f t="shared" si="0"/>
        <v>313.2</v>
      </c>
      <c r="F11" s="115"/>
      <c r="G11" s="258" t="s">
        <v>791</v>
      </c>
      <c r="H11" s="287" t="s">
        <v>802</v>
      </c>
      <c r="I11" s="449">
        <v>433</v>
      </c>
      <c r="J11" s="458">
        <f t="shared" si="1"/>
        <v>584.54999999999995</v>
      </c>
      <c r="K11" s="115"/>
    </row>
    <row r="12" spans="1:11" ht="20" customHeight="1" x14ac:dyDescent="0.7">
      <c r="B12" s="258" t="s">
        <v>406</v>
      </c>
      <c r="C12" s="287" t="s">
        <v>802</v>
      </c>
      <c r="D12" s="449">
        <v>291</v>
      </c>
      <c r="E12" s="458">
        <f t="shared" si="0"/>
        <v>392.85</v>
      </c>
      <c r="F12" s="115"/>
      <c r="G12" s="258" t="s">
        <v>110</v>
      </c>
      <c r="H12" s="287" t="s">
        <v>802</v>
      </c>
      <c r="I12" s="449">
        <v>494</v>
      </c>
      <c r="J12" s="458">
        <f t="shared" si="1"/>
        <v>666.9</v>
      </c>
      <c r="K12" s="115"/>
    </row>
    <row r="13" spans="1:11" ht="20" customHeight="1" x14ac:dyDescent="0.7">
      <c r="B13" s="258" t="s">
        <v>91</v>
      </c>
      <c r="C13" s="287" t="s">
        <v>802</v>
      </c>
      <c r="D13" s="449">
        <v>206</v>
      </c>
      <c r="E13" s="458">
        <f t="shared" si="0"/>
        <v>278.10000000000002</v>
      </c>
      <c r="F13" s="115"/>
      <c r="G13" s="258" t="s">
        <v>111</v>
      </c>
      <c r="H13" s="287" t="s">
        <v>802</v>
      </c>
      <c r="I13" s="449">
        <v>626</v>
      </c>
      <c r="J13" s="458">
        <f t="shared" si="1"/>
        <v>845.1</v>
      </c>
      <c r="K13" s="115"/>
    </row>
    <row r="14" spans="1:11" ht="20" customHeight="1" x14ac:dyDescent="0.7">
      <c r="B14" s="258" t="s">
        <v>92</v>
      </c>
      <c r="C14" s="287" t="s">
        <v>802</v>
      </c>
      <c r="D14" s="449">
        <v>256</v>
      </c>
      <c r="E14" s="458">
        <f t="shared" si="0"/>
        <v>345.6</v>
      </c>
      <c r="F14" s="115"/>
      <c r="G14" s="258" t="s">
        <v>154</v>
      </c>
      <c r="H14" s="287" t="s">
        <v>802</v>
      </c>
      <c r="I14" s="450">
        <v>98</v>
      </c>
      <c r="J14" s="458">
        <f t="shared" si="1"/>
        <v>132.30000000000001</v>
      </c>
      <c r="K14" s="115"/>
    </row>
    <row r="15" spans="1:11" ht="20" customHeight="1" x14ac:dyDescent="0.7">
      <c r="B15" s="258" t="s">
        <v>93</v>
      </c>
      <c r="C15" s="287" t="s">
        <v>802</v>
      </c>
      <c r="D15" s="449">
        <v>322</v>
      </c>
      <c r="E15" s="458">
        <f t="shared" si="0"/>
        <v>434.7</v>
      </c>
      <c r="F15" s="115"/>
      <c r="G15" s="258" t="s">
        <v>112</v>
      </c>
      <c r="H15" s="287" t="s">
        <v>802</v>
      </c>
      <c r="I15" s="449">
        <v>148</v>
      </c>
      <c r="J15" s="458">
        <f t="shared" si="1"/>
        <v>199.8</v>
      </c>
      <c r="K15" s="115"/>
    </row>
    <row r="16" spans="1:11" ht="20" customHeight="1" x14ac:dyDescent="0.7">
      <c r="B16" s="258" t="s">
        <v>94</v>
      </c>
      <c r="C16" s="287" t="s">
        <v>802</v>
      </c>
      <c r="D16" s="449">
        <v>269</v>
      </c>
      <c r="E16" s="458">
        <f t="shared" si="0"/>
        <v>363.15</v>
      </c>
      <c r="F16" s="115"/>
      <c r="G16" s="258" t="s">
        <v>113</v>
      </c>
      <c r="H16" s="287" t="s">
        <v>802</v>
      </c>
      <c r="I16" s="449">
        <v>342</v>
      </c>
      <c r="J16" s="458">
        <f t="shared" si="1"/>
        <v>461.7</v>
      </c>
      <c r="K16" s="115"/>
    </row>
    <row r="17" spans="2:11" ht="20" customHeight="1" x14ac:dyDescent="0.7">
      <c r="B17" s="258" t="s">
        <v>95</v>
      </c>
      <c r="C17" s="287" t="s">
        <v>802</v>
      </c>
      <c r="D17" s="449">
        <v>335</v>
      </c>
      <c r="E17" s="458">
        <f t="shared" si="0"/>
        <v>452.25</v>
      </c>
      <c r="F17" s="115"/>
      <c r="G17" s="258" t="s">
        <v>792</v>
      </c>
      <c r="H17" s="287" t="s">
        <v>802</v>
      </c>
      <c r="I17" s="449">
        <v>437</v>
      </c>
      <c r="J17" s="458">
        <f t="shared" si="1"/>
        <v>589.95000000000005</v>
      </c>
      <c r="K17" s="115"/>
    </row>
    <row r="18" spans="2:11" ht="20" customHeight="1" x14ac:dyDescent="0.7">
      <c r="B18" s="258" t="s">
        <v>96</v>
      </c>
      <c r="C18" s="287" t="s">
        <v>802</v>
      </c>
      <c r="D18" s="449">
        <v>423</v>
      </c>
      <c r="E18" s="458">
        <f t="shared" si="0"/>
        <v>571.04999999999995</v>
      </c>
      <c r="F18" s="115"/>
      <c r="G18" s="258" t="s">
        <v>279</v>
      </c>
      <c r="H18" s="287" t="s">
        <v>802</v>
      </c>
      <c r="I18" s="450">
        <v>122</v>
      </c>
      <c r="J18" s="458">
        <f t="shared" si="1"/>
        <v>164.7</v>
      </c>
      <c r="K18" s="115"/>
    </row>
    <row r="19" spans="2:11" ht="20" customHeight="1" x14ac:dyDescent="0.7">
      <c r="B19" s="258" t="s">
        <v>97</v>
      </c>
      <c r="C19" s="287" t="s">
        <v>802</v>
      </c>
      <c r="D19" s="449">
        <v>375</v>
      </c>
      <c r="E19" s="458">
        <f t="shared" si="0"/>
        <v>506.25</v>
      </c>
      <c r="F19" s="115"/>
      <c r="G19" s="258" t="s">
        <v>114</v>
      </c>
      <c r="H19" s="287" t="s">
        <v>802</v>
      </c>
      <c r="I19" s="449">
        <v>309</v>
      </c>
      <c r="J19" s="458">
        <f t="shared" si="1"/>
        <v>417.15</v>
      </c>
      <c r="K19" s="115"/>
    </row>
    <row r="20" spans="2:11" ht="20" customHeight="1" x14ac:dyDescent="0.7">
      <c r="B20" s="258" t="s">
        <v>98</v>
      </c>
      <c r="C20" s="287" t="s">
        <v>802</v>
      </c>
      <c r="D20" s="449">
        <v>475</v>
      </c>
      <c r="E20" s="458">
        <f t="shared" si="0"/>
        <v>641.25</v>
      </c>
      <c r="F20" s="115"/>
      <c r="G20" s="258" t="s">
        <v>115</v>
      </c>
      <c r="H20" s="287" t="s">
        <v>802</v>
      </c>
      <c r="I20" s="449">
        <v>324</v>
      </c>
      <c r="J20" s="458">
        <f t="shared" si="1"/>
        <v>437.4</v>
      </c>
      <c r="K20" s="115"/>
    </row>
    <row r="21" spans="2:11" ht="20" customHeight="1" x14ac:dyDescent="0.7">
      <c r="B21" s="258" t="s">
        <v>99</v>
      </c>
      <c r="C21" s="287" t="s">
        <v>802</v>
      </c>
      <c r="D21" s="449">
        <v>36</v>
      </c>
      <c r="E21" s="458">
        <f t="shared" si="0"/>
        <v>48.6</v>
      </c>
      <c r="F21" s="115"/>
      <c r="G21" s="258" t="s">
        <v>116</v>
      </c>
      <c r="H21" s="287" t="s">
        <v>802</v>
      </c>
      <c r="I21" s="449">
        <v>366</v>
      </c>
      <c r="J21" s="458">
        <f t="shared" si="1"/>
        <v>494.1</v>
      </c>
      <c r="K21" s="115"/>
    </row>
    <row r="22" spans="2:11" ht="20" customHeight="1" x14ac:dyDescent="0.7">
      <c r="B22" s="258" t="s">
        <v>100</v>
      </c>
      <c r="C22" s="287" t="s">
        <v>802</v>
      </c>
      <c r="D22" s="449">
        <v>44</v>
      </c>
      <c r="E22" s="458">
        <f t="shared" si="0"/>
        <v>59.4</v>
      </c>
      <c r="F22" s="115"/>
      <c r="G22" s="258" t="s">
        <v>117</v>
      </c>
      <c r="H22" s="287" t="s">
        <v>802</v>
      </c>
      <c r="I22" s="449">
        <v>380</v>
      </c>
      <c r="J22" s="458">
        <f t="shared" si="1"/>
        <v>513</v>
      </c>
      <c r="K22" s="115"/>
    </row>
    <row r="23" spans="2:11" ht="20" customHeight="1" x14ac:dyDescent="0.7">
      <c r="B23" s="258" t="s">
        <v>102</v>
      </c>
      <c r="C23" s="287" t="s">
        <v>802</v>
      </c>
      <c r="D23" s="449">
        <v>242</v>
      </c>
      <c r="E23" s="458">
        <f t="shared" si="0"/>
        <v>326.7</v>
      </c>
      <c r="F23" s="115"/>
      <c r="G23" s="258" t="s">
        <v>229</v>
      </c>
      <c r="H23" s="287" t="s">
        <v>802</v>
      </c>
      <c r="I23" s="449">
        <v>525</v>
      </c>
      <c r="J23" s="458">
        <f t="shared" si="1"/>
        <v>708.75</v>
      </c>
      <c r="K23" s="115"/>
    </row>
    <row r="24" spans="2:11" ht="20" customHeight="1" x14ac:dyDescent="0.7">
      <c r="B24" s="258" t="s">
        <v>101</v>
      </c>
      <c r="C24" s="287" t="s">
        <v>802</v>
      </c>
      <c r="D24" s="449">
        <v>332</v>
      </c>
      <c r="E24" s="458">
        <f t="shared" si="0"/>
        <v>448.2</v>
      </c>
      <c r="F24" s="115"/>
      <c r="G24" s="258" t="s">
        <v>148</v>
      </c>
      <c r="H24" s="287" t="s">
        <v>802</v>
      </c>
      <c r="I24" s="485">
        <v>433</v>
      </c>
      <c r="J24" s="458">
        <f t="shared" si="1"/>
        <v>584.54999999999995</v>
      </c>
      <c r="K24" s="115"/>
    </row>
    <row r="25" spans="2:11" ht="20" customHeight="1" x14ac:dyDescent="0.7">
      <c r="B25" s="258" t="s">
        <v>103</v>
      </c>
      <c r="C25" s="287" t="s">
        <v>802</v>
      </c>
      <c r="D25" s="449">
        <v>415</v>
      </c>
      <c r="E25" s="458">
        <f t="shared" si="0"/>
        <v>560.25</v>
      </c>
      <c r="F25" s="115"/>
      <c r="G25" s="258" t="s">
        <v>230</v>
      </c>
      <c r="H25" s="287" t="s">
        <v>802</v>
      </c>
      <c r="I25" s="449">
        <v>684</v>
      </c>
      <c r="J25" s="458">
        <f t="shared" si="1"/>
        <v>923.4</v>
      </c>
      <c r="K25" s="115"/>
    </row>
    <row r="26" spans="2:11" ht="20" customHeight="1" x14ac:dyDescent="0.7">
      <c r="B26" s="257" t="s">
        <v>104</v>
      </c>
      <c r="C26" s="287" t="s">
        <v>802</v>
      </c>
      <c r="D26" s="451">
        <v>525</v>
      </c>
      <c r="E26" s="458">
        <f t="shared" si="0"/>
        <v>708.75</v>
      </c>
      <c r="F26" s="115"/>
      <c r="G26" s="258" t="s">
        <v>149</v>
      </c>
      <c r="H26" s="287" t="s">
        <v>802</v>
      </c>
      <c r="I26" s="450">
        <v>560</v>
      </c>
      <c r="J26" s="458">
        <f t="shared" si="1"/>
        <v>756</v>
      </c>
      <c r="K26" s="115"/>
    </row>
    <row r="27" spans="2:11" ht="20" customHeight="1" x14ac:dyDescent="0.7">
      <c r="B27" s="257" t="s">
        <v>105</v>
      </c>
      <c r="C27" s="287" t="s">
        <v>802</v>
      </c>
      <c r="D27" s="451">
        <v>107</v>
      </c>
      <c r="E27" s="458">
        <f t="shared" si="0"/>
        <v>144.44999999999999</v>
      </c>
      <c r="F27" s="284"/>
      <c r="G27" s="181"/>
      <c r="H27" s="182"/>
      <c r="I27" s="189"/>
      <c r="J27" s="458"/>
      <c r="K27" s="115"/>
    </row>
    <row r="28" spans="2:11" ht="20" customHeight="1" thickBot="1" x14ac:dyDescent="0.85">
      <c r="B28" s="15"/>
      <c r="C28" s="20"/>
      <c r="D28" s="435"/>
      <c r="E28" s="458"/>
      <c r="G28" s="4"/>
      <c r="H28" s="21"/>
      <c r="I28" s="445"/>
      <c r="J28" s="458"/>
      <c r="K28" s="115"/>
    </row>
    <row r="29" spans="2:11" ht="20" customHeight="1" thickBot="1" x14ac:dyDescent="0.4">
      <c r="B29" s="32" t="s">
        <v>793</v>
      </c>
      <c r="C29" s="33"/>
      <c r="D29" s="436" t="s">
        <v>34</v>
      </c>
      <c r="E29" s="439" t="s">
        <v>34</v>
      </c>
      <c r="F29" s="236"/>
      <c r="G29" s="32" t="s">
        <v>793</v>
      </c>
      <c r="H29" s="33"/>
      <c r="I29" s="436" t="s">
        <v>34</v>
      </c>
      <c r="J29" s="439" t="s">
        <v>34</v>
      </c>
      <c r="K29" s="115"/>
    </row>
    <row r="30" spans="2:11" ht="15" customHeight="1" x14ac:dyDescent="0.35">
      <c r="B30" s="12"/>
      <c r="C30" s="13"/>
      <c r="D30" s="437"/>
      <c r="E30" s="458"/>
      <c r="G30" s="12"/>
      <c r="H30" s="13"/>
      <c r="I30" s="437"/>
      <c r="J30" s="458"/>
      <c r="K30" s="115"/>
    </row>
    <row r="31" spans="2:11" ht="20" customHeight="1" x14ac:dyDescent="0.7">
      <c r="B31" s="257" t="s">
        <v>92</v>
      </c>
      <c r="C31" s="287" t="s">
        <v>802</v>
      </c>
      <c r="D31" s="451">
        <v>307</v>
      </c>
      <c r="E31" s="458">
        <f t="shared" si="0"/>
        <v>414.45</v>
      </c>
      <c r="F31" s="115"/>
      <c r="G31" s="257" t="s">
        <v>96</v>
      </c>
      <c r="H31" s="287" t="s">
        <v>802</v>
      </c>
      <c r="I31" s="451">
        <v>508</v>
      </c>
      <c r="J31" s="458">
        <f t="shared" si="1"/>
        <v>685.8</v>
      </c>
      <c r="K31" s="115"/>
    </row>
    <row r="32" spans="2:11" ht="19" x14ac:dyDescent="0.7">
      <c r="B32" s="288" t="s">
        <v>93</v>
      </c>
      <c r="C32" s="287" t="s">
        <v>802</v>
      </c>
      <c r="D32" s="465">
        <v>386</v>
      </c>
      <c r="E32" s="458">
        <f t="shared" si="0"/>
        <v>521.1</v>
      </c>
      <c r="F32" s="115"/>
      <c r="G32" s="288" t="s">
        <v>107</v>
      </c>
      <c r="H32" s="287" t="s">
        <v>802</v>
      </c>
      <c r="I32" s="465">
        <v>315</v>
      </c>
      <c r="J32" s="458">
        <f t="shared" si="1"/>
        <v>425.25</v>
      </c>
      <c r="K32" s="115"/>
    </row>
    <row r="33" spans="1:11" ht="19.5" thickBot="1" x14ac:dyDescent="0.75">
      <c r="B33" s="260" t="s">
        <v>95</v>
      </c>
      <c r="C33" s="289" t="s">
        <v>802</v>
      </c>
      <c r="D33" s="469">
        <v>402</v>
      </c>
      <c r="E33" s="470">
        <f t="shared" si="0"/>
        <v>542.70000000000005</v>
      </c>
      <c r="F33" s="115"/>
      <c r="G33" s="260" t="s">
        <v>113</v>
      </c>
      <c r="H33" s="289" t="s">
        <v>802</v>
      </c>
      <c r="I33" s="469">
        <v>411</v>
      </c>
      <c r="J33" s="470">
        <f t="shared" si="1"/>
        <v>554.85</v>
      </c>
      <c r="K33" s="115"/>
    </row>
    <row r="34" spans="1:11" x14ac:dyDescent="0.35">
      <c r="B34" s="285"/>
      <c r="C34" s="286"/>
      <c r="D34" s="51"/>
      <c r="E34" s="51"/>
      <c r="F34" s="115"/>
      <c r="G34" s="285"/>
      <c r="H34" s="286"/>
      <c r="I34" s="51"/>
      <c r="J34" s="51"/>
    </row>
    <row r="35" spans="1:11" ht="27" customHeight="1" x14ac:dyDescent="0.35">
      <c r="A35" s="599" t="s">
        <v>803</v>
      </c>
      <c r="B35" s="599"/>
      <c r="C35" s="599"/>
      <c r="D35" s="599"/>
      <c r="E35" s="599"/>
      <c r="F35" s="599"/>
      <c r="G35" s="599"/>
      <c r="H35" s="599"/>
      <c r="I35" s="599"/>
      <c r="J35" s="388"/>
    </row>
    <row r="36" spans="1:11" ht="23.4" customHeight="1" x14ac:dyDescent="1">
      <c r="A36" s="601" t="s">
        <v>810</v>
      </c>
      <c r="B36" s="601"/>
      <c r="C36" s="601"/>
      <c r="D36" s="601"/>
      <c r="E36" s="601"/>
      <c r="F36" s="601"/>
      <c r="G36" s="601"/>
      <c r="H36" s="601"/>
      <c r="I36" s="601"/>
      <c r="J36" s="601"/>
      <c r="K36" s="112"/>
    </row>
    <row r="37" spans="1:11" ht="25.25" customHeight="1" x14ac:dyDescent="1">
      <c r="A37" s="601" t="s">
        <v>811</v>
      </c>
      <c r="B37" s="601"/>
      <c r="C37" s="601"/>
      <c r="D37" s="601"/>
      <c r="E37" s="601"/>
      <c r="F37" s="601"/>
      <c r="G37" s="601"/>
      <c r="H37" s="601"/>
      <c r="I37" s="601"/>
      <c r="J37" s="601"/>
      <c r="K37" s="112"/>
    </row>
    <row r="40" spans="1:11" x14ac:dyDescent="0.35">
      <c r="I40" s="175">
        <v>1</v>
      </c>
      <c r="J40" s="175"/>
    </row>
  </sheetData>
  <sheetProtection password="CF7A" sheet="1" objects="1" scenarios="1"/>
  <mergeCells count="4">
    <mergeCell ref="A35:I35"/>
    <mergeCell ref="B2:I2"/>
    <mergeCell ref="A36:J36"/>
    <mergeCell ref="A37:J37"/>
  </mergeCells>
  <pageMargins left="3.937007874015748E-2" right="3.937007874015748E-2" top="0.15748031496062992" bottom="0.15748031496062992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40"/>
  <sheetViews>
    <sheetView workbookViewId="0">
      <selection activeCell="B14" sqref="B14"/>
    </sheetView>
  </sheetViews>
  <sheetFormatPr defaultRowHeight="15.5" x14ac:dyDescent="0.35"/>
  <cols>
    <col min="1" max="1" width="3.6328125" customWidth="1"/>
    <col min="2" max="2" width="20.6328125" style="1" customWidth="1"/>
    <col min="3" max="3" width="10.90625" customWidth="1"/>
    <col min="4" max="4" width="11.453125" hidden="1" customWidth="1"/>
    <col min="5" max="5" width="11.453125" customWidth="1"/>
    <col min="6" max="6" width="6.453125" customWidth="1"/>
    <col min="7" max="7" width="20.54296875" customWidth="1"/>
    <col min="8" max="8" width="10.90625" customWidth="1"/>
    <col min="9" max="9" width="11.453125" hidden="1" customWidth="1"/>
    <col min="10" max="10" width="11.453125" customWidth="1"/>
  </cols>
  <sheetData>
    <row r="1" spans="1:11" ht="16.25" thickBot="1" x14ac:dyDescent="0.35"/>
    <row r="2" spans="1:11" ht="38" thickBot="1" x14ac:dyDescent="1.5">
      <c r="A2" s="84" t="s">
        <v>228</v>
      </c>
      <c r="B2" s="582" t="s">
        <v>1164</v>
      </c>
      <c r="C2" s="583"/>
      <c r="D2" s="583"/>
      <c r="E2" s="583"/>
      <c r="F2" s="583"/>
      <c r="G2" s="583"/>
      <c r="H2" s="583"/>
      <c r="I2" s="584"/>
      <c r="J2" s="566">
        <v>0</v>
      </c>
    </row>
    <row r="3" spans="1:11" ht="16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22.75" customHeight="1" thickBot="1" x14ac:dyDescent="0.4">
      <c r="B4" s="32" t="s">
        <v>150</v>
      </c>
      <c r="C4" s="33"/>
      <c r="D4" s="436" t="s">
        <v>34</v>
      </c>
      <c r="E4" s="439" t="s">
        <v>34</v>
      </c>
      <c r="G4" s="32" t="s">
        <v>150</v>
      </c>
      <c r="H4" s="33"/>
      <c r="I4" s="436" t="s">
        <v>34</v>
      </c>
      <c r="J4" s="439" t="s">
        <v>34</v>
      </c>
    </row>
    <row r="5" spans="1:11" ht="13.75" customHeight="1" x14ac:dyDescent="0.3">
      <c r="B5" s="12"/>
      <c r="C5" s="13"/>
      <c r="D5" s="437"/>
      <c r="E5" s="440"/>
      <c r="G5" s="12"/>
      <c r="H5" s="13"/>
      <c r="I5" s="437"/>
      <c r="J5" s="440"/>
    </row>
    <row r="6" spans="1:11" ht="19" customHeight="1" x14ac:dyDescent="0.85">
      <c r="B6" s="8" t="s">
        <v>87</v>
      </c>
      <c r="C6" s="86" t="s">
        <v>1075</v>
      </c>
      <c r="D6" s="22">
        <v>170</v>
      </c>
      <c r="E6" s="457">
        <f>D6+(D6*J$2%)</f>
        <v>170</v>
      </c>
      <c r="F6" s="115"/>
      <c r="G6" s="8" t="s">
        <v>106</v>
      </c>
      <c r="H6" s="86" t="s">
        <v>1075</v>
      </c>
      <c r="I6" s="22">
        <v>147</v>
      </c>
      <c r="J6" s="457">
        <f>I6+(I6*J$2%)</f>
        <v>147</v>
      </c>
      <c r="K6" s="115"/>
    </row>
    <row r="7" spans="1:11" ht="19" customHeight="1" x14ac:dyDescent="0.85">
      <c r="B7" s="3" t="s">
        <v>88</v>
      </c>
      <c r="C7" s="86" t="s">
        <v>1075</v>
      </c>
      <c r="D7" s="17">
        <v>170</v>
      </c>
      <c r="E7" s="554">
        <f t="shared" ref="E7:E27" si="0">D7+(D7*J$2%)</f>
        <v>170</v>
      </c>
      <c r="F7" s="115"/>
      <c r="G7" s="8" t="s">
        <v>107</v>
      </c>
      <c r="H7" s="86" t="s">
        <v>1075</v>
      </c>
      <c r="I7" s="22">
        <v>271</v>
      </c>
      <c r="J7" s="458">
        <f t="shared" ref="J7:J26" si="1">I7+(I7*J$2%)</f>
        <v>271</v>
      </c>
      <c r="K7" s="115"/>
    </row>
    <row r="8" spans="1:11" ht="19" customHeight="1" x14ac:dyDescent="0.85">
      <c r="B8" s="3" t="s">
        <v>90</v>
      </c>
      <c r="C8" s="86" t="s">
        <v>1075</v>
      </c>
      <c r="D8" s="17">
        <v>214</v>
      </c>
      <c r="E8" s="458">
        <f t="shared" si="0"/>
        <v>214</v>
      </c>
      <c r="F8" s="115"/>
      <c r="G8" s="3" t="s">
        <v>108</v>
      </c>
      <c r="H8" s="86" t="s">
        <v>1075</v>
      </c>
      <c r="I8" s="17">
        <v>271</v>
      </c>
      <c r="J8" s="458">
        <f t="shared" si="1"/>
        <v>271</v>
      </c>
      <c r="K8" s="115"/>
    </row>
    <row r="9" spans="1:11" ht="19" customHeight="1" x14ac:dyDescent="0.85">
      <c r="B9" s="3" t="s">
        <v>277</v>
      </c>
      <c r="C9" s="86" t="s">
        <v>1075</v>
      </c>
      <c r="D9" s="118">
        <v>213</v>
      </c>
      <c r="E9" s="458">
        <f t="shared" si="0"/>
        <v>213</v>
      </c>
      <c r="F9" s="115"/>
      <c r="G9" s="3" t="s">
        <v>109</v>
      </c>
      <c r="H9" s="86" t="s">
        <v>1075</v>
      </c>
      <c r="I9" s="17">
        <v>302</v>
      </c>
      <c r="J9" s="458">
        <f t="shared" si="1"/>
        <v>302</v>
      </c>
      <c r="K9" s="115"/>
    </row>
    <row r="10" spans="1:11" ht="19" customHeight="1" x14ac:dyDescent="0.85">
      <c r="B10" s="3" t="s">
        <v>278</v>
      </c>
      <c r="C10" s="86" t="s">
        <v>1075</v>
      </c>
      <c r="D10" s="118">
        <v>298</v>
      </c>
      <c r="E10" s="458">
        <f t="shared" si="0"/>
        <v>298</v>
      </c>
      <c r="F10" s="115"/>
      <c r="G10" s="3" t="s">
        <v>798</v>
      </c>
      <c r="H10" s="86" t="s">
        <v>1075</v>
      </c>
      <c r="I10" s="17">
        <v>337</v>
      </c>
      <c r="J10" s="458">
        <f t="shared" si="1"/>
        <v>337</v>
      </c>
      <c r="K10" s="115"/>
    </row>
    <row r="11" spans="1:11" ht="19" customHeight="1" x14ac:dyDescent="0.85">
      <c r="B11" s="3" t="s">
        <v>89</v>
      </c>
      <c r="C11" s="86" t="s">
        <v>1075</v>
      </c>
      <c r="D11" s="17">
        <v>254</v>
      </c>
      <c r="E11" s="458">
        <f t="shared" si="0"/>
        <v>254</v>
      </c>
      <c r="F11" s="115"/>
      <c r="G11" s="3" t="s">
        <v>791</v>
      </c>
      <c r="H11" s="86" t="s">
        <v>1075</v>
      </c>
      <c r="I11" s="17">
        <v>431</v>
      </c>
      <c r="J11" s="458">
        <f t="shared" si="1"/>
        <v>431</v>
      </c>
      <c r="K11" s="115"/>
    </row>
    <row r="12" spans="1:11" ht="19" customHeight="1" x14ac:dyDescent="0.85">
      <c r="B12" s="3" t="s">
        <v>406</v>
      </c>
      <c r="C12" s="86" t="s">
        <v>1075</v>
      </c>
      <c r="D12" s="17">
        <v>303</v>
      </c>
      <c r="E12" s="458">
        <f t="shared" si="0"/>
        <v>303</v>
      </c>
      <c r="F12" s="115"/>
      <c r="G12" s="3" t="s">
        <v>110</v>
      </c>
      <c r="H12" s="86" t="s">
        <v>1075</v>
      </c>
      <c r="I12" s="17">
        <v>456</v>
      </c>
      <c r="J12" s="458">
        <f t="shared" si="1"/>
        <v>456</v>
      </c>
      <c r="K12" s="115"/>
    </row>
    <row r="13" spans="1:11" ht="19" customHeight="1" x14ac:dyDescent="0.85">
      <c r="B13" s="3" t="s">
        <v>91</v>
      </c>
      <c r="C13" s="86" t="s">
        <v>1075</v>
      </c>
      <c r="D13" s="17">
        <v>210</v>
      </c>
      <c r="E13" s="458">
        <f t="shared" si="0"/>
        <v>210</v>
      </c>
      <c r="F13" s="115"/>
      <c r="G13" s="3" t="s">
        <v>111</v>
      </c>
      <c r="H13" s="86" t="s">
        <v>1075</v>
      </c>
      <c r="I13" s="17">
        <v>551</v>
      </c>
      <c r="J13" s="458">
        <f t="shared" si="1"/>
        <v>551</v>
      </c>
      <c r="K13" s="115"/>
    </row>
    <row r="14" spans="1:11" ht="19" customHeight="1" x14ac:dyDescent="0.85">
      <c r="B14" s="3" t="s">
        <v>92</v>
      </c>
      <c r="C14" s="86" t="s">
        <v>1075</v>
      </c>
      <c r="D14" s="17">
        <v>255</v>
      </c>
      <c r="E14" s="458">
        <f t="shared" si="0"/>
        <v>255</v>
      </c>
      <c r="F14" s="115"/>
      <c r="G14" s="3" t="s">
        <v>154</v>
      </c>
      <c r="H14" s="86" t="s">
        <v>1075</v>
      </c>
      <c r="I14" s="118">
        <v>98</v>
      </c>
      <c r="J14" s="458">
        <f t="shared" si="1"/>
        <v>98</v>
      </c>
      <c r="K14" s="115"/>
    </row>
    <row r="15" spans="1:11" ht="19" customHeight="1" x14ac:dyDescent="0.85">
      <c r="B15" s="3" t="s">
        <v>93</v>
      </c>
      <c r="C15" s="86" t="s">
        <v>1075</v>
      </c>
      <c r="D15" s="17">
        <v>321</v>
      </c>
      <c r="E15" s="458">
        <f t="shared" si="0"/>
        <v>321</v>
      </c>
      <c r="F15" s="115"/>
      <c r="G15" s="3" t="s">
        <v>112</v>
      </c>
      <c r="H15" s="86" t="s">
        <v>1075</v>
      </c>
      <c r="I15" s="17">
        <v>159</v>
      </c>
      <c r="J15" s="458">
        <f t="shared" si="1"/>
        <v>159</v>
      </c>
      <c r="K15" s="115"/>
    </row>
    <row r="16" spans="1:11" ht="19" customHeight="1" x14ac:dyDescent="0.85">
      <c r="B16" s="3" t="s">
        <v>94</v>
      </c>
      <c r="C16" s="86" t="s">
        <v>1075</v>
      </c>
      <c r="D16" s="17">
        <v>273</v>
      </c>
      <c r="E16" s="458">
        <f t="shared" si="0"/>
        <v>273</v>
      </c>
      <c r="F16" s="115"/>
      <c r="G16" s="3" t="s">
        <v>113</v>
      </c>
      <c r="H16" s="86" t="s">
        <v>1075</v>
      </c>
      <c r="I16" s="17">
        <v>361</v>
      </c>
      <c r="J16" s="458">
        <f t="shared" si="1"/>
        <v>361</v>
      </c>
      <c r="K16" s="115"/>
    </row>
    <row r="17" spans="1:11" ht="19" customHeight="1" x14ac:dyDescent="0.85">
      <c r="B17" s="3" t="s">
        <v>95</v>
      </c>
      <c r="C17" s="86" t="s">
        <v>1075</v>
      </c>
      <c r="D17" s="17">
        <v>339</v>
      </c>
      <c r="E17" s="458">
        <f t="shared" si="0"/>
        <v>339</v>
      </c>
      <c r="F17" s="115"/>
      <c r="G17" s="3" t="s">
        <v>792</v>
      </c>
      <c r="H17" s="86" t="s">
        <v>1075</v>
      </c>
      <c r="I17" s="17">
        <v>425</v>
      </c>
      <c r="J17" s="458">
        <f t="shared" si="1"/>
        <v>425</v>
      </c>
      <c r="K17" s="115"/>
    </row>
    <row r="18" spans="1:11" ht="19" customHeight="1" x14ac:dyDescent="0.85">
      <c r="B18" s="3" t="s">
        <v>96</v>
      </c>
      <c r="C18" s="86" t="s">
        <v>1075</v>
      </c>
      <c r="D18" s="17">
        <v>427</v>
      </c>
      <c r="E18" s="458">
        <f t="shared" si="0"/>
        <v>427</v>
      </c>
      <c r="F18" s="115"/>
      <c r="G18" s="3" t="s">
        <v>279</v>
      </c>
      <c r="H18" s="86" t="s">
        <v>1075</v>
      </c>
      <c r="I18" s="118">
        <v>122</v>
      </c>
      <c r="J18" s="458">
        <f t="shared" si="1"/>
        <v>122</v>
      </c>
      <c r="K18" s="115"/>
    </row>
    <row r="19" spans="1:11" ht="19" customHeight="1" x14ac:dyDescent="0.85">
      <c r="B19" s="3" t="s">
        <v>97</v>
      </c>
      <c r="C19" s="86" t="s">
        <v>1075</v>
      </c>
      <c r="D19" s="17">
        <v>382</v>
      </c>
      <c r="E19" s="458">
        <f t="shared" si="0"/>
        <v>382</v>
      </c>
      <c r="F19" s="115"/>
      <c r="G19" s="3" t="s">
        <v>114</v>
      </c>
      <c r="H19" s="86" t="s">
        <v>1075</v>
      </c>
      <c r="I19" s="17">
        <v>331</v>
      </c>
      <c r="J19" s="458">
        <f t="shared" si="1"/>
        <v>331</v>
      </c>
      <c r="K19" s="115"/>
    </row>
    <row r="20" spans="1:11" ht="19" customHeight="1" x14ac:dyDescent="0.85">
      <c r="B20" s="3" t="s">
        <v>98</v>
      </c>
      <c r="C20" s="86" t="s">
        <v>1075</v>
      </c>
      <c r="D20" s="17">
        <v>482</v>
      </c>
      <c r="E20" s="458">
        <f t="shared" si="0"/>
        <v>482</v>
      </c>
      <c r="F20" s="115"/>
      <c r="G20" s="3" t="s">
        <v>115</v>
      </c>
      <c r="H20" s="86" t="s">
        <v>1075</v>
      </c>
      <c r="I20" s="17">
        <v>372</v>
      </c>
      <c r="J20" s="458">
        <f t="shared" si="1"/>
        <v>372</v>
      </c>
      <c r="K20" s="115"/>
    </row>
    <row r="21" spans="1:11" ht="19" customHeight="1" x14ac:dyDescent="0.85">
      <c r="B21" s="3" t="s">
        <v>99</v>
      </c>
      <c r="C21" s="86" t="s">
        <v>1075</v>
      </c>
      <c r="D21" s="17">
        <v>30</v>
      </c>
      <c r="E21" s="458">
        <f t="shared" si="0"/>
        <v>30</v>
      </c>
      <c r="F21" s="115"/>
      <c r="G21" s="3" t="s">
        <v>116</v>
      </c>
      <c r="H21" s="86" t="s">
        <v>1075</v>
      </c>
      <c r="I21" s="17">
        <v>403</v>
      </c>
      <c r="J21" s="458">
        <f t="shared" si="1"/>
        <v>403</v>
      </c>
      <c r="K21" s="115"/>
    </row>
    <row r="22" spans="1:11" ht="19" customHeight="1" x14ac:dyDescent="0.85">
      <c r="B22" s="3" t="s">
        <v>100</v>
      </c>
      <c r="C22" s="86" t="s">
        <v>1075</v>
      </c>
      <c r="D22" s="17">
        <v>40</v>
      </c>
      <c r="E22" s="458">
        <f t="shared" si="0"/>
        <v>40</v>
      </c>
      <c r="F22" s="115"/>
      <c r="G22" s="3" t="s">
        <v>117</v>
      </c>
      <c r="H22" s="86" t="s">
        <v>1075</v>
      </c>
      <c r="I22" s="17">
        <v>419</v>
      </c>
      <c r="J22" s="458">
        <f t="shared" si="1"/>
        <v>419</v>
      </c>
      <c r="K22" s="115"/>
    </row>
    <row r="23" spans="1:11" ht="19" customHeight="1" x14ac:dyDescent="0.85">
      <c r="B23" s="3" t="s">
        <v>102</v>
      </c>
      <c r="C23" s="86" t="s">
        <v>1075</v>
      </c>
      <c r="D23" s="17">
        <v>251</v>
      </c>
      <c r="E23" s="458">
        <f t="shared" si="0"/>
        <v>251</v>
      </c>
      <c r="F23" s="115"/>
      <c r="G23" s="3" t="s">
        <v>229</v>
      </c>
      <c r="H23" s="86" t="s">
        <v>1075</v>
      </c>
      <c r="I23" s="17">
        <v>499</v>
      </c>
      <c r="J23" s="458">
        <f t="shared" si="1"/>
        <v>499</v>
      </c>
      <c r="K23" s="115"/>
    </row>
    <row r="24" spans="1:11" ht="19" customHeight="1" x14ac:dyDescent="0.85">
      <c r="B24" s="3" t="s">
        <v>101</v>
      </c>
      <c r="C24" s="86" t="s">
        <v>1075</v>
      </c>
      <c r="D24" s="17">
        <v>342</v>
      </c>
      <c r="E24" s="458">
        <f t="shared" si="0"/>
        <v>342</v>
      </c>
      <c r="F24" s="115"/>
      <c r="G24" s="3" t="s">
        <v>148</v>
      </c>
      <c r="H24" s="86" t="s">
        <v>1075</v>
      </c>
      <c r="I24" s="118">
        <v>461</v>
      </c>
      <c r="J24" s="458">
        <f t="shared" si="1"/>
        <v>461</v>
      </c>
      <c r="K24" s="115"/>
    </row>
    <row r="25" spans="1:11" ht="19" customHeight="1" x14ac:dyDescent="0.85">
      <c r="B25" s="3" t="s">
        <v>103</v>
      </c>
      <c r="C25" s="86" t="s">
        <v>1075</v>
      </c>
      <c r="D25" s="17">
        <v>397</v>
      </c>
      <c r="E25" s="458">
        <f t="shared" si="0"/>
        <v>397</v>
      </c>
      <c r="F25" s="115"/>
      <c r="G25" s="3" t="s">
        <v>230</v>
      </c>
      <c r="H25" s="86" t="s">
        <v>1075</v>
      </c>
      <c r="I25" s="17">
        <v>651</v>
      </c>
      <c r="J25" s="458">
        <f t="shared" si="1"/>
        <v>651</v>
      </c>
      <c r="K25" s="115"/>
    </row>
    <row r="26" spans="1:11" ht="19" customHeight="1" x14ac:dyDescent="0.85">
      <c r="B26" s="8" t="s">
        <v>104</v>
      </c>
      <c r="C26" s="86" t="s">
        <v>1075</v>
      </c>
      <c r="D26" s="22">
        <v>524</v>
      </c>
      <c r="E26" s="458">
        <f t="shared" si="0"/>
        <v>524</v>
      </c>
      <c r="F26" s="115"/>
      <c r="G26" s="3" t="s">
        <v>149</v>
      </c>
      <c r="H26" s="86" t="s">
        <v>1075</v>
      </c>
      <c r="I26" s="118">
        <v>595</v>
      </c>
      <c r="J26" s="458">
        <f t="shared" si="1"/>
        <v>595</v>
      </c>
      <c r="K26" s="115"/>
    </row>
    <row r="27" spans="1:11" ht="19" customHeight="1" x14ac:dyDescent="0.85">
      <c r="B27" s="8" t="s">
        <v>105</v>
      </c>
      <c r="C27" s="86" t="s">
        <v>1075</v>
      </c>
      <c r="D27" s="22">
        <v>134</v>
      </c>
      <c r="E27" s="458">
        <f t="shared" si="0"/>
        <v>134</v>
      </c>
      <c r="F27" s="115"/>
      <c r="G27" s="181"/>
      <c r="H27" s="182"/>
      <c r="I27" s="189"/>
      <c r="J27" s="567"/>
    </row>
    <row r="28" spans="1:11" ht="19" customHeight="1" thickBot="1" x14ac:dyDescent="0.85">
      <c r="B28" s="15"/>
      <c r="C28" s="20"/>
      <c r="D28" s="435"/>
      <c r="E28" s="565"/>
      <c r="F28" s="115"/>
      <c r="G28" s="184"/>
      <c r="H28" s="185"/>
      <c r="I28" s="190"/>
      <c r="J28" s="508"/>
    </row>
    <row r="29" spans="1:11" ht="23.25" customHeight="1" x14ac:dyDescent="1">
      <c r="A29" s="580" t="s">
        <v>1140</v>
      </c>
      <c r="B29" s="580"/>
      <c r="C29" s="580"/>
      <c r="D29" s="580"/>
      <c r="E29" s="580"/>
      <c r="F29" s="580"/>
      <c r="G29" s="580"/>
      <c r="H29" s="580"/>
      <c r="I29" s="580"/>
      <c r="J29" s="544"/>
    </row>
    <row r="30" spans="1:11" x14ac:dyDescent="0.35">
      <c r="A30" s="544"/>
      <c r="B30" s="544"/>
      <c r="C30" s="544"/>
      <c r="D30" s="544"/>
      <c r="E30" s="544"/>
      <c r="F30" s="544"/>
      <c r="G30" s="544"/>
      <c r="H30" s="544"/>
      <c r="I30" s="544"/>
      <c r="J30" s="544"/>
    </row>
    <row r="31" spans="1:11" ht="22" x14ac:dyDescent="0.35">
      <c r="A31" s="608" t="s">
        <v>1141</v>
      </c>
      <c r="B31" s="608"/>
      <c r="C31" s="608"/>
      <c r="D31" s="608"/>
      <c r="E31" s="608"/>
      <c r="F31" s="608"/>
      <c r="G31" s="608"/>
      <c r="H31" s="608"/>
      <c r="I31" s="608"/>
      <c r="J31" s="608"/>
    </row>
    <row r="32" spans="1:11" ht="22.25" customHeight="1" x14ac:dyDescent="0.35">
      <c r="A32" s="608" t="s">
        <v>1142</v>
      </c>
      <c r="B32" s="608"/>
      <c r="C32" s="608"/>
      <c r="D32" s="608"/>
      <c r="E32" s="608"/>
      <c r="F32" s="608"/>
      <c r="G32" s="608"/>
      <c r="H32" s="608"/>
      <c r="I32" s="608"/>
      <c r="J32" s="608"/>
      <c r="K32" s="112"/>
    </row>
    <row r="33" spans="1:10" ht="22" x14ac:dyDescent="0.85">
      <c r="A33" s="607" t="s">
        <v>1143</v>
      </c>
      <c r="B33" s="607"/>
      <c r="C33" s="607"/>
      <c r="D33" s="607"/>
      <c r="E33" s="607"/>
      <c r="F33" s="607"/>
      <c r="G33" s="607"/>
      <c r="H33" s="607"/>
      <c r="I33" s="607"/>
      <c r="J33" s="607"/>
    </row>
    <row r="34" spans="1:10" ht="22" x14ac:dyDescent="0.85">
      <c r="A34" s="607" t="s">
        <v>1144</v>
      </c>
      <c r="B34" s="607"/>
      <c r="C34" s="607"/>
      <c r="D34" s="607"/>
      <c r="E34" s="607"/>
      <c r="F34" s="607"/>
      <c r="G34" s="607"/>
      <c r="H34" s="607"/>
      <c r="I34" s="607"/>
      <c r="J34" s="607"/>
    </row>
    <row r="35" spans="1:10" ht="22" x14ac:dyDescent="0.85">
      <c r="A35" s="607" t="s">
        <v>957</v>
      </c>
      <c r="B35" s="607"/>
      <c r="C35" s="607"/>
      <c r="D35" s="607"/>
      <c r="E35" s="607"/>
      <c r="F35" s="607"/>
      <c r="G35" s="607"/>
      <c r="H35" s="607"/>
      <c r="I35" s="607"/>
      <c r="J35" s="607"/>
    </row>
    <row r="36" spans="1:10" x14ac:dyDescent="0.35">
      <c r="B36" s="108"/>
      <c r="C36" s="108"/>
      <c r="D36" s="108"/>
      <c r="E36" s="108"/>
      <c r="F36" s="108"/>
      <c r="G36" s="108"/>
      <c r="H36" s="108"/>
      <c r="I36" s="108"/>
      <c r="J36" s="108"/>
    </row>
    <row r="37" spans="1:10" ht="18" customHeight="1" x14ac:dyDescent="0.35">
      <c r="A37" s="600" t="s">
        <v>1145</v>
      </c>
      <c r="B37" s="585"/>
      <c r="C37" s="585"/>
      <c r="D37" s="585"/>
      <c r="E37" s="585"/>
      <c r="F37" s="585"/>
      <c r="G37" s="585"/>
      <c r="H37" s="585"/>
      <c r="I37" s="585"/>
      <c r="J37" s="585"/>
    </row>
    <row r="38" spans="1:10" ht="14.4" customHeight="1" x14ac:dyDescent="0.35">
      <c r="A38" s="545"/>
      <c r="B38" s="545"/>
      <c r="C38" s="545"/>
      <c r="D38" s="545"/>
      <c r="E38" s="545"/>
      <c r="F38" s="545"/>
      <c r="G38" s="545"/>
      <c r="H38" s="545"/>
      <c r="I38" s="545"/>
      <c r="J38" s="545"/>
    </row>
    <row r="39" spans="1:10" ht="14.5" x14ac:dyDescent="0.35">
      <c r="A39" s="545"/>
      <c r="B39" s="545"/>
      <c r="C39" s="545"/>
      <c r="D39" s="545"/>
      <c r="E39" s="545"/>
      <c r="F39" s="545"/>
      <c r="G39" s="545"/>
      <c r="H39" s="545"/>
      <c r="I39" s="171">
        <v>1</v>
      </c>
      <c r="J39" s="171"/>
    </row>
    <row r="40" spans="1:10" ht="14.5" x14ac:dyDescent="0.35">
      <c r="A40" s="545"/>
      <c r="B40" s="545"/>
      <c r="C40" s="545"/>
      <c r="D40" s="545"/>
      <c r="E40" s="545"/>
      <c r="F40" s="545"/>
      <c r="G40" s="545"/>
      <c r="H40" s="545"/>
      <c r="I40" s="545"/>
      <c r="J40" s="545"/>
    </row>
  </sheetData>
  <sheetProtection password="CF7A" sheet="1" objects="1" scenarios="1"/>
  <mergeCells count="8">
    <mergeCell ref="A34:J34"/>
    <mergeCell ref="A35:J35"/>
    <mergeCell ref="A37:J37"/>
    <mergeCell ref="B2:I2"/>
    <mergeCell ref="A29:I29"/>
    <mergeCell ref="A31:J31"/>
    <mergeCell ref="A32:J32"/>
    <mergeCell ref="A33:J33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39"/>
  <sheetViews>
    <sheetView workbookViewId="0">
      <selection activeCell="H9" sqref="H9"/>
    </sheetView>
  </sheetViews>
  <sheetFormatPr defaultRowHeight="15.5" x14ac:dyDescent="0.35"/>
  <cols>
    <col min="1" max="1" width="2.08984375" customWidth="1"/>
    <col min="2" max="2" width="20.6328125" style="1" customWidth="1"/>
    <col min="3" max="3" width="12.453125" customWidth="1"/>
    <col min="4" max="4" width="13.453125" hidden="1" customWidth="1"/>
    <col min="5" max="5" width="13.453125" customWidth="1"/>
    <col min="6" max="6" width="5.453125" customWidth="1"/>
    <col min="7" max="7" width="20.54296875" customWidth="1"/>
    <col min="8" max="8" width="12.54296875" customWidth="1"/>
    <col min="9" max="9" width="13.54296875" hidden="1" customWidth="1"/>
    <col min="10" max="10" width="13.54296875" customWidth="1"/>
  </cols>
  <sheetData>
    <row r="1" spans="1:11" ht="18" customHeight="1" thickBot="1" x14ac:dyDescent="0.35">
      <c r="B1" s="610" t="s">
        <v>799</v>
      </c>
      <c r="C1" s="610"/>
      <c r="D1" s="610"/>
      <c r="E1" s="610"/>
      <c r="F1" s="610"/>
      <c r="G1" s="610"/>
      <c r="H1" s="610"/>
      <c r="I1" s="610"/>
      <c r="J1" s="392"/>
    </row>
    <row r="2" spans="1:11" ht="42" thickBot="1" x14ac:dyDescent="1.65">
      <c r="A2" s="84" t="s">
        <v>228</v>
      </c>
      <c r="B2" s="587" t="s">
        <v>1069</v>
      </c>
      <c r="C2" s="588"/>
      <c r="D2" s="588"/>
      <c r="E2" s="588"/>
      <c r="F2" s="588"/>
      <c r="G2" s="588"/>
      <c r="H2" s="588"/>
      <c r="I2" s="589"/>
      <c r="J2" s="447">
        <v>0</v>
      </c>
    </row>
    <row r="3" spans="1:11" ht="16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20.399999999999999" customHeight="1" thickBot="1" x14ac:dyDescent="0.4">
      <c r="A4" s="256"/>
      <c r="B4" s="253" t="s">
        <v>150</v>
      </c>
      <c r="C4" s="254"/>
      <c r="D4" s="452" t="s">
        <v>34</v>
      </c>
      <c r="E4" s="456" t="s">
        <v>34</v>
      </c>
      <c r="F4" s="256"/>
      <c r="G4" s="253" t="s">
        <v>150</v>
      </c>
      <c r="H4" s="254"/>
      <c r="I4" s="452" t="s">
        <v>34</v>
      </c>
      <c r="J4" s="456" t="s">
        <v>34</v>
      </c>
    </row>
    <row r="5" spans="1:11" ht="12.65" customHeight="1" x14ac:dyDescent="0.3">
      <c r="A5" s="256"/>
      <c r="B5" s="278"/>
      <c r="C5" s="279"/>
      <c r="D5" s="493"/>
      <c r="E5" s="494"/>
      <c r="F5" s="256"/>
      <c r="G5" s="278"/>
      <c r="H5" s="279"/>
      <c r="I5" s="493"/>
      <c r="J5" s="494"/>
    </row>
    <row r="6" spans="1:11" ht="20" customHeight="1" x14ac:dyDescent="0.8">
      <c r="A6" s="256"/>
      <c r="B6" s="257" t="s">
        <v>87</v>
      </c>
      <c r="C6" s="18" t="s">
        <v>800</v>
      </c>
      <c r="D6" s="451">
        <v>139</v>
      </c>
      <c r="E6" s="457">
        <f>D6+(D6*J$2%)</f>
        <v>139</v>
      </c>
      <c r="F6" s="280"/>
      <c r="G6" s="257" t="s">
        <v>105</v>
      </c>
      <c r="H6" s="18" t="s">
        <v>800</v>
      </c>
      <c r="I6" s="451">
        <v>123</v>
      </c>
      <c r="J6" s="457">
        <f>I6+(I6*J$2%)</f>
        <v>123</v>
      </c>
      <c r="K6" s="115"/>
    </row>
    <row r="7" spans="1:11" ht="20" customHeight="1" x14ac:dyDescent="0.8">
      <c r="A7" s="256"/>
      <c r="B7" s="258" t="s">
        <v>88</v>
      </c>
      <c r="C7" s="18" t="s">
        <v>800</v>
      </c>
      <c r="D7" s="449">
        <v>156</v>
      </c>
      <c r="E7" s="458">
        <f t="shared" ref="E7:E33" si="0">D7+(D7*J$2%)</f>
        <v>156</v>
      </c>
      <c r="F7" s="280"/>
      <c r="G7" s="257" t="s">
        <v>106</v>
      </c>
      <c r="H7" s="18" t="s">
        <v>800</v>
      </c>
      <c r="I7" s="451">
        <v>133</v>
      </c>
      <c r="J7" s="458">
        <f t="shared" ref="J7:J33" si="1">I7+(I7*J$2%)</f>
        <v>133</v>
      </c>
      <c r="K7" s="115"/>
    </row>
    <row r="8" spans="1:11" ht="20" customHeight="1" x14ac:dyDescent="0.8">
      <c r="A8" s="256"/>
      <c r="B8" s="258" t="s">
        <v>90</v>
      </c>
      <c r="C8" s="18" t="s">
        <v>800</v>
      </c>
      <c r="D8" s="449">
        <v>188</v>
      </c>
      <c r="E8" s="458">
        <f t="shared" si="0"/>
        <v>188</v>
      </c>
      <c r="F8" s="280"/>
      <c r="G8" s="257" t="s">
        <v>107</v>
      </c>
      <c r="H8" s="18" t="s">
        <v>800</v>
      </c>
      <c r="I8" s="451">
        <v>266</v>
      </c>
      <c r="J8" s="458">
        <f t="shared" si="1"/>
        <v>266</v>
      </c>
      <c r="K8" s="115"/>
    </row>
    <row r="9" spans="1:11" ht="20" customHeight="1" x14ac:dyDescent="0.8">
      <c r="A9" s="256"/>
      <c r="B9" s="258" t="s">
        <v>277</v>
      </c>
      <c r="C9" s="18" t="s">
        <v>800</v>
      </c>
      <c r="D9" s="450">
        <v>210</v>
      </c>
      <c r="E9" s="458">
        <f t="shared" si="0"/>
        <v>210</v>
      </c>
      <c r="F9" s="280"/>
      <c r="G9" s="258" t="s">
        <v>108</v>
      </c>
      <c r="H9" s="18" t="s">
        <v>800</v>
      </c>
      <c r="I9" s="449">
        <v>266</v>
      </c>
      <c r="J9" s="458">
        <f t="shared" si="1"/>
        <v>266</v>
      </c>
      <c r="K9" s="115"/>
    </row>
    <row r="10" spans="1:11" ht="20" customHeight="1" x14ac:dyDescent="0.8">
      <c r="A10" s="256"/>
      <c r="B10" s="258" t="s">
        <v>278</v>
      </c>
      <c r="C10" s="18" t="s">
        <v>800</v>
      </c>
      <c r="D10" s="450">
        <v>289</v>
      </c>
      <c r="E10" s="458">
        <f t="shared" si="0"/>
        <v>289</v>
      </c>
      <c r="F10" s="280"/>
      <c r="G10" s="258" t="s">
        <v>109</v>
      </c>
      <c r="H10" s="18" t="s">
        <v>800</v>
      </c>
      <c r="I10" s="449">
        <v>269</v>
      </c>
      <c r="J10" s="458">
        <f t="shared" si="1"/>
        <v>269</v>
      </c>
      <c r="K10" s="115"/>
    </row>
    <row r="11" spans="1:11" ht="20" customHeight="1" x14ac:dyDescent="0.8">
      <c r="A11" s="256"/>
      <c r="B11" s="258" t="s">
        <v>89</v>
      </c>
      <c r="C11" s="18" t="s">
        <v>800</v>
      </c>
      <c r="D11" s="449">
        <v>245</v>
      </c>
      <c r="E11" s="458">
        <f t="shared" si="0"/>
        <v>245</v>
      </c>
      <c r="F11" s="280"/>
      <c r="G11" s="258" t="s">
        <v>798</v>
      </c>
      <c r="H11" s="18" t="s">
        <v>800</v>
      </c>
      <c r="I11" s="449">
        <v>306</v>
      </c>
      <c r="J11" s="458">
        <f t="shared" si="1"/>
        <v>306</v>
      </c>
      <c r="K11" s="115"/>
    </row>
    <row r="12" spans="1:11" ht="20" customHeight="1" x14ac:dyDescent="0.8">
      <c r="A12" s="256"/>
      <c r="B12" s="258" t="s">
        <v>406</v>
      </c>
      <c r="C12" s="18" t="s">
        <v>800</v>
      </c>
      <c r="D12" s="449">
        <v>296</v>
      </c>
      <c r="E12" s="458">
        <f t="shared" si="0"/>
        <v>296</v>
      </c>
      <c r="F12" s="280"/>
      <c r="G12" s="258" t="s">
        <v>791</v>
      </c>
      <c r="H12" s="18" t="s">
        <v>800</v>
      </c>
      <c r="I12" s="449">
        <v>373</v>
      </c>
      <c r="J12" s="458">
        <f t="shared" si="1"/>
        <v>373</v>
      </c>
      <c r="K12" s="115"/>
    </row>
    <row r="13" spans="1:11" ht="20" customHeight="1" x14ac:dyDescent="0.8">
      <c r="A13" s="256"/>
      <c r="B13" s="258" t="s">
        <v>91</v>
      </c>
      <c r="C13" s="18" t="s">
        <v>800</v>
      </c>
      <c r="D13" s="449">
        <v>203</v>
      </c>
      <c r="E13" s="458">
        <f t="shared" si="0"/>
        <v>203</v>
      </c>
      <c r="F13" s="280"/>
      <c r="G13" s="258" t="s">
        <v>110</v>
      </c>
      <c r="H13" s="18" t="s">
        <v>800</v>
      </c>
      <c r="I13" s="449">
        <v>414</v>
      </c>
      <c r="J13" s="458">
        <f t="shared" si="1"/>
        <v>414</v>
      </c>
      <c r="K13" s="115"/>
    </row>
    <row r="14" spans="1:11" ht="20" customHeight="1" x14ac:dyDescent="0.8">
      <c r="A14" s="256"/>
      <c r="B14" s="258" t="s">
        <v>92</v>
      </c>
      <c r="C14" s="18" t="s">
        <v>800</v>
      </c>
      <c r="D14" s="449">
        <v>233</v>
      </c>
      <c r="E14" s="458">
        <f t="shared" si="0"/>
        <v>233</v>
      </c>
      <c r="F14" s="280"/>
      <c r="G14" s="258" t="s">
        <v>111</v>
      </c>
      <c r="H14" s="18" t="s">
        <v>800</v>
      </c>
      <c r="I14" s="449">
        <v>499</v>
      </c>
      <c r="J14" s="458">
        <f t="shared" si="1"/>
        <v>499</v>
      </c>
      <c r="K14" s="115"/>
    </row>
    <row r="15" spans="1:11" ht="20" customHeight="1" x14ac:dyDescent="0.8">
      <c r="A15" s="256"/>
      <c r="B15" s="258" t="s">
        <v>299</v>
      </c>
      <c r="C15" s="18" t="s">
        <v>800</v>
      </c>
      <c r="D15" s="449">
        <v>735</v>
      </c>
      <c r="E15" s="458">
        <f t="shared" si="0"/>
        <v>735</v>
      </c>
      <c r="F15" s="280"/>
      <c r="G15" s="258" t="s">
        <v>154</v>
      </c>
      <c r="H15" s="18" t="s">
        <v>800</v>
      </c>
      <c r="I15" s="450">
        <v>113</v>
      </c>
      <c r="J15" s="458">
        <f t="shared" si="1"/>
        <v>113</v>
      </c>
      <c r="K15" s="115"/>
    </row>
    <row r="16" spans="1:11" ht="20" customHeight="1" x14ac:dyDescent="0.8">
      <c r="A16" s="256"/>
      <c r="B16" s="258" t="s">
        <v>93</v>
      </c>
      <c r="C16" s="18" t="s">
        <v>800</v>
      </c>
      <c r="D16" s="449">
        <v>318</v>
      </c>
      <c r="E16" s="458">
        <f t="shared" si="0"/>
        <v>318</v>
      </c>
      <c r="F16" s="280"/>
      <c r="G16" s="258" t="s">
        <v>112</v>
      </c>
      <c r="H16" s="18" t="s">
        <v>800</v>
      </c>
      <c r="I16" s="449">
        <v>145</v>
      </c>
      <c r="J16" s="458">
        <f t="shared" si="1"/>
        <v>145</v>
      </c>
      <c r="K16" s="115"/>
    </row>
    <row r="17" spans="1:11" ht="20" customHeight="1" x14ac:dyDescent="0.8">
      <c r="A17" s="256"/>
      <c r="B17" s="258" t="s">
        <v>300</v>
      </c>
      <c r="C17" s="18" t="s">
        <v>800</v>
      </c>
      <c r="D17" s="449">
        <v>1089</v>
      </c>
      <c r="E17" s="458">
        <f t="shared" si="0"/>
        <v>1089</v>
      </c>
      <c r="F17" s="280"/>
      <c r="G17" s="258" t="s">
        <v>113</v>
      </c>
      <c r="H17" s="18" t="s">
        <v>800</v>
      </c>
      <c r="I17" s="449">
        <v>302</v>
      </c>
      <c r="J17" s="458">
        <f t="shared" si="1"/>
        <v>302</v>
      </c>
      <c r="K17" s="115"/>
    </row>
    <row r="18" spans="1:11" ht="20" customHeight="1" x14ac:dyDescent="0.8">
      <c r="A18" s="256"/>
      <c r="B18" s="258" t="s">
        <v>94</v>
      </c>
      <c r="C18" s="18" t="s">
        <v>800</v>
      </c>
      <c r="D18" s="449">
        <v>245</v>
      </c>
      <c r="E18" s="458">
        <f t="shared" si="0"/>
        <v>245</v>
      </c>
      <c r="F18" s="280"/>
      <c r="G18" s="258" t="s">
        <v>792</v>
      </c>
      <c r="H18" s="18" t="s">
        <v>800</v>
      </c>
      <c r="I18" s="449">
        <v>387</v>
      </c>
      <c r="J18" s="458">
        <f t="shared" si="1"/>
        <v>387</v>
      </c>
      <c r="K18" s="115"/>
    </row>
    <row r="19" spans="1:11" ht="20" customHeight="1" x14ac:dyDescent="0.8">
      <c r="A19" s="256"/>
      <c r="B19" s="258" t="s">
        <v>95</v>
      </c>
      <c r="C19" s="18" t="s">
        <v>800</v>
      </c>
      <c r="D19" s="449">
        <v>291</v>
      </c>
      <c r="E19" s="458">
        <f t="shared" si="0"/>
        <v>291</v>
      </c>
      <c r="F19" s="280"/>
      <c r="G19" s="263" t="s">
        <v>279</v>
      </c>
      <c r="H19" s="28" t="s">
        <v>800</v>
      </c>
      <c r="I19" s="450">
        <v>140</v>
      </c>
      <c r="J19" s="458">
        <f t="shared" si="1"/>
        <v>140</v>
      </c>
      <c r="K19" s="115"/>
    </row>
    <row r="20" spans="1:11" ht="20" customHeight="1" x14ac:dyDescent="0.8">
      <c r="A20" s="256"/>
      <c r="B20" s="258" t="s">
        <v>96</v>
      </c>
      <c r="C20" s="18" t="s">
        <v>800</v>
      </c>
      <c r="D20" s="449">
        <v>361</v>
      </c>
      <c r="E20" s="458">
        <f t="shared" si="0"/>
        <v>361</v>
      </c>
      <c r="F20" s="280"/>
      <c r="G20" s="258" t="s">
        <v>114</v>
      </c>
      <c r="H20" s="18" t="s">
        <v>800</v>
      </c>
      <c r="I20" s="449">
        <v>322</v>
      </c>
      <c r="J20" s="458">
        <f t="shared" si="1"/>
        <v>322</v>
      </c>
      <c r="K20" s="115"/>
    </row>
    <row r="21" spans="1:11" ht="20" customHeight="1" x14ac:dyDescent="0.8">
      <c r="A21" s="256"/>
      <c r="B21" s="258" t="s">
        <v>97</v>
      </c>
      <c r="C21" s="18" t="s">
        <v>800</v>
      </c>
      <c r="D21" s="449">
        <v>355</v>
      </c>
      <c r="E21" s="458">
        <f t="shared" si="0"/>
        <v>355</v>
      </c>
      <c r="F21" s="280"/>
      <c r="G21" s="258" t="s">
        <v>115</v>
      </c>
      <c r="H21" s="18" t="s">
        <v>800</v>
      </c>
      <c r="I21" s="449">
        <v>337</v>
      </c>
      <c r="J21" s="458">
        <f t="shared" si="1"/>
        <v>337</v>
      </c>
      <c r="K21" s="115"/>
    </row>
    <row r="22" spans="1:11" ht="20" customHeight="1" x14ac:dyDescent="0.8">
      <c r="A22" s="256"/>
      <c r="B22" s="258" t="s">
        <v>98</v>
      </c>
      <c r="C22" s="18" t="s">
        <v>800</v>
      </c>
      <c r="D22" s="449">
        <v>442</v>
      </c>
      <c r="E22" s="458">
        <f t="shared" si="0"/>
        <v>442</v>
      </c>
      <c r="F22" s="280"/>
      <c r="G22" s="258" t="s">
        <v>116</v>
      </c>
      <c r="H22" s="18" t="s">
        <v>800</v>
      </c>
      <c r="I22" s="449">
        <v>366</v>
      </c>
      <c r="J22" s="458">
        <f t="shared" si="1"/>
        <v>366</v>
      </c>
      <c r="K22" s="115"/>
    </row>
    <row r="23" spans="1:11" ht="20" customHeight="1" x14ac:dyDescent="0.8">
      <c r="A23" s="256"/>
      <c r="B23" s="258" t="s">
        <v>99</v>
      </c>
      <c r="C23" s="18" t="s">
        <v>800</v>
      </c>
      <c r="D23" s="449">
        <v>36</v>
      </c>
      <c r="E23" s="458">
        <f t="shared" si="0"/>
        <v>36</v>
      </c>
      <c r="F23" s="280"/>
      <c r="G23" s="258" t="s">
        <v>117</v>
      </c>
      <c r="H23" s="18" t="s">
        <v>800</v>
      </c>
      <c r="I23" s="449">
        <v>396</v>
      </c>
      <c r="J23" s="458">
        <f t="shared" si="1"/>
        <v>396</v>
      </c>
      <c r="K23" s="115"/>
    </row>
    <row r="24" spans="1:11" ht="20" customHeight="1" x14ac:dyDescent="0.8">
      <c r="A24" s="256"/>
      <c r="B24" s="258" t="s">
        <v>100</v>
      </c>
      <c r="C24" s="18" t="s">
        <v>800</v>
      </c>
      <c r="D24" s="449">
        <v>45</v>
      </c>
      <c r="E24" s="458">
        <f t="shared" si="0"/>
        <v>45</v>
      </c>
      <c r="F24" s="280"/>
      <c r="G24" s="258" t="s">
        <v>229</v>
      </c>
      <c r="H24" s="18" t="s">
        <v>800</v>
      </c>
      <c r="I24" s="449">
        <v>452</v>
      </c>
      <c r="J24" s="458">
        <f t="shared" si="1"/>
        <v>452</v>
      </c>
      <c r="K24" s="115"/>
    </row>
    <row r="25" spans="1:11" ht="20" customHeight="1" x14ac:dyDescent="0.8">
      <c r="A25" s="256"/>
      <c r="B25" s="258" t="s">
        <v>102</v>
      </c>
      <c r="C25" s="18" t="s">
        <v>800</v>
      </c>
      <c r="D25" s="449">
        <v>240</v>
      </c>
      <c r="E25" s="458">
        <f t="shared" si="0"/>
        <v>240</v>
      </c>
      <c r="F25" s="280"/>
      <c r="G25" s="258" t="s">
        <v>148</v>
      </c>
      <c r="H25" s="18" t="s">
        <v>800</v>
      </c>
      <c r="I25" s="450">
        <v>418</v>
      </c>
      <c r="J25" s="458">
        <f t="shared" si="1"/>
        <v>418</v>
      </c>
      <c r="K25" s="115"/>
    </row>
    <row r="26" spans="1:11" ht="20" customHeight="1" x14ac:dyDescent="0.8">
      <c r="A26" s="256"/>
      <c r="B26" s="258" t="s">
        <v>101</v>
      </c>
      <c r="C26" s="19" t="s">
        <v>800</v>
      </c>
      <c r="D26" s="449">
        <v>321</v>
      </c>
      <c r="E26" s="458">
        <f t="shared" si="0"/>
        <v>321</v>
      </c>
      <c r="F26" s="280"/>
      <c r="G26" s="258" t="s">
        <v>230</v>
      </c>
      <c r="H26" s="18" t="s">
        <v>800</v>
      </c>
      <c r="I26" s="449">
        <v>587</v>
      </c>
      <c r="J26" s="458">
        <f t="shared" si="1"/>
        <v>587</v>
      </c>
      <c r="K26" s="115"/>
    </row>
    <row r="27" spans="1:11" ht="20" customHeight="1" x14ac:dyDescent="0.8">
      <c r="A27" s="256"/>
      <c r="B27" s="276" t="s">
        <v>103</v>
      </c>
      <c r="C27" s="18" t="s">
        <v>800</v>
      </c>
      <c r="D27" s="451">
        <v>357</v>
      </c>
      <c r="E27" s="458">
        <f t="shared" si="0"/>
        <v>357</v>
      </c>
      <c r="F27" s="280"/>
      <c r="G27" s="258" t="s">
        <v>149</v>
      </c>
      <c r="H27" s="18" t="s">
        <v>800</v>
      </c>
      <c r="I27" s="450">
        <v>540</v>
      </c>
      <c r="J27" s="458">
        <f t="shared" si="1"/>
        <v>540</v>
      </c>
      <c r="K27" s="115"/>
    </row>
    <row r="28" spans="1:11" ht="20" customHeight="1" x14ac:dyDescent="0.8">
      <c r="A28" s="256"/>
      <c r="B28" s="258" t="s">
        <v>104</v>
      </c>
      <c r="C28" s="19" t="s">
        <v>800</v>
      </c>
      <c r="D28" s="465">
        <v>484</v>
      </c>
      <c r="E28" s="458">
        <f t="shared" si="0"/>
        <v>484</v>
      </c>
      <c r="F28" s="280"/>
      <c r="G28" s="181"/>
      <c r="H28" s="182"/>
      <c r="I28" s="189"/>
      <c r="J28" s="458"/>
      <c r="K28" s="115"/>
    </row>
    <row r="29" spans="1:11" ht="12.65" customHeight="1" thickBot="1" x14ac:dyDescent="0.4">
      <c r="A29" s="256"/>
      <c r="B29" s="283"/>
      <c r="C29" s="277"/>
      <c r="D29" s="486"/>
      <c r="E29" s="458"/>
      <c r="F29" s="280"/>
      <c r="G29" s="283"/>
      <c r="H29" s="277"/>
      <c r="I29" s="491"/>
      <c r="J29" s="458"/>
      <c r="K29" s="115"/>
    </row>
    <row r="30" spans="1:11" ht="20" customHeight="1" thickBot="1" x14ac:dyDescent="0.4">
      <c r="A30" s="256"/>
      <c r="B30" s="281" t="s">
        <v>793</v>
      </c>
      <c r="C30" s="282"/>
      <c r="D30" s="487" t="s">
        <v>34</v>
      </c>
      <c r="E30" s="495" t="s">
        <v>34</v>
      </c>
      <c r="F30" s="280"/>
      <c r="G30" s="281" t="s">
        <v>793</v>
      </c>
      <c r="H30" s="282"/>
      <c r="I30" s="487" t="s">
        <v>34</v>
      </c>
      <c r="J30" s="495" t="s">
        <v>34</v>
      </c>
      <c r="K30" s="115"/>
    </row>
    <row r="31" spans="1:11" ht="20" customHeight="1" x14ac:dyDescent="0.8">
      <c r="A31" s="256"/>
      <c r="B31" s="257" t="s">
        <v>92</v>
      </c>
      <c r="C31" s="18" t="s">
        <v>800</v>
      </c>
      <c r="D31" s="488">
        <v>255</v>
      </c>
      <c r="E31" s="458">
        <f t="shared" si="0"/>
        <v>255</v>
      </c>
      <c r="F31" s="280"/>
      <c r="G31" s="257" t="s">
        <v>96</v>
      </c>
      <c r="H31" s="18" t="s">
        <v>800</v>
      </c>
      <c r="I31" s="488">
        <v>371</v>
      </c>
      <c r="J31" s="458">
        <f t="shared" si="1"/>
        <v>371</v>
      </c>
      <c r="K31" s="115"/>
    </row>
    <row r="32" spans="1:11" ht="20" customHeight="1" x14ac:dyDescent="0.8">
      <c r="A32" s="256"/>
      <c r="B32" s="258" t="s">
        <v>93</v>
      </c>
      <c r="C32" s="18" t="s">
        <v>800</v>
      </c>
      <c r="D32" s="489">
        <v>315</v>
      </c>
      <c r="E32" s="458">
        <f t="shared" si="0"/>
        <v>315</v>
      </c>
      <c r="F32" s="280"/>
      <c r="G32" s="258" t="s">
        <v>107</v>
      </c>
      <c r="H32" s="18" t="s">
        <v>800</v>
      </c>
      <c r="I32" s="489">
        <v>272</v>
      </c>
      <c r="J32" s="458">
        <f t="shared" si="1"/>
        <v>272</v>
      </c>
    </row>
    <row r="33" spans="1:11" ht="20" customHeight="1" thickBot="1" x14ac:dyDescent="0.85">
      <c r="A33" s="256"/>
      <c r="B33" s="260" t="s">
        <v>95</v>
      </c>
      <c r="C33" s="20" t="s">
        <v>800</v>
      </c>
      <c r="D33" s="490">
        <v>295</v>
      </c>
      <c r="E33" s="470">
        <f t="shared" si="0"/>
        <v>295</v>
      </c>
      <c r="F33" s="280"/>
      <c r="G33" s="260" t="s">
        <v>113</v>
      </c>
      <c r="H33" s="20" t="s">
        <v>800</v>
      </c>
      <c r="I33" s="492">
        <v>313</v>
      </c>
      <c r="J33" s="470">
        <f t="shared" si="1"/>
        <v>313</v>
      </c>
    </row>
    <row r="34" spans="1:11" ht="14.4" customHeight="1" x14ac:dyDescent="0.35">
      <c r="A34" s="256"/>
      <c r="B34" s="262"/>
      <c r="C34" s="262"/>
      <c r="D34" s="262"/>
      <c r="E34" s="387"/>
      <c r="F34" s="262"/>
      <c r="G34" s="262"/>
      <c r="H34" s="262"/>
      <c r="I34" s="262"/>
      <c r="J34" s="387"/>
    </row>
    <row r="35" spans="1:11" ht="22.5" customHeight="1" x14ac:dyDescent="0.35">
      <c r="A35" s="609" t="s">
        <v>801</v>
      </c>
      <c r="B35" s="609"/>
      <c r="C35" s="609"/>
      <c r="D35" s="609"/>
      <c r="E35" s="609"/>
      <c r="F35" s="609"/>
      <c r="G35" s="609"/>
      <c r="H35" s="609"/>
      <c r="I35" s="609"/>
      <c r="J35" s="391"/>
      <c r="K35" s="112"/>
    </row>
    <row r="36" spans="1:11" ht="22.75" customHeight="1" x14ac:dyDescent="1">
      <c r="A36" s="601" t="s">
        <v>813</v>
      </c>
      <c r="B36" s="601"/>
      <c r="C36" s="601"/>
      <c r="D36" s="601"/>
      <c r="E36" s="601"/>
      <c r="F36" s="601"/>
      <c r="G36" s="601"/>
      <c r="H36" s="601"/>
      <c r="I36" s="601"/>
      <c r="J36" s="601"/>
    </row>
    <row r="37" spans="1:11" ht="22.75" customHeight="1" x14ac:dyDescent="1">
      <c r="A37" s="601" t="s">
        <v>814</v>
      </c>
      <c r="B37" s="601"/>
      <c r="C37" s="601"/>
      <c r="D37" s="601"/>
      <c r="E37" s="601"/>
      <c r="F37" s="601"/>
      <c r="G37" s="601"/>
      <c r="H37" s="601"/>
      <c r="I37" s="601"/>
      <c r="J37" s="601"/>
    </row>
    <row r="38" spans="1:11" ht="22.25" customHeight="1" x14ac:dyDescent="1">
      <c r="A38" s="601" t="s">
        <v>815</v>
      </c>
      <c r="B38" s="601"/>
      <c r="C38" s="601"/>
      <c r="D38" s="601"/>
      <c r="E38" s="601"/>
      <c r="F38" s="601"/>
      <c r="G38" s="601"/>
      <c r="H38" s="601"/>
      <c r="I38" s="601"/>
      <c r="J38" s="601"/>
    </row>
    <row r="39" spans="1:11" x14ac:dyDescent="0.35">
      <c r="I39" s="175">
        <v>1</v>
      </c>
      <c r="J39" s="175"/>
    </row>
  </sheetData>
  <sheetProtection password="CF7A" sheet="1" objects="1" scenarios="1"/>
  <mergeCells count="6">
    <mergeCell ref="A38:J38"/>
    <mergeCell ref="A35:I35"/>
    <mergeCell ref="B1:I1"/>
    <mergeCell ref="B2:I2"/>
    <mergeCell ref="A36:J36"/>
    <mergeCell ref="A37:J37"/>
  </mergeCells>
  <pageMargins left="3.937007874015748E-2" right="3.937007874015748E-2" top="0.15748031496062992" bottom="0.15748031496062992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36"/>
  <sheetViews>
    <sheetView zoomScaleNormal="100" workbookViewId="0">
      <selection activeCell="J3" sqref="J3"/>
    </sheetView>
  </sheetViews>
  <sheetFormatPr defaultRowHeight="15.5" x14ac:dyDescent="0.35"/>
  <cols>
    <col min="1" max="1" width="3.6328125" customWidth="1"/>
    <col min="2" max="2" width="20.6328125" style="1" customWidth="1"/>
    <col min="3" max="3" width="10.90625" customWidth="1"/>
    <col min="4" max="4" width="11.453125" hidden="1" customWidth="1"/>
    <col min="5" max="5" width="11.453125" customWidth="1"/>
    <col min="6" max="6" width="6.453125" customWidth="1"/>
    <col min="7" max="7" width="20.54296875" customWidth="1"/>
    <col min="8" max="8" width="10.90625" customWidth="1"/>
    <col min="9" max="9" width="11.453125" hidden="1" customWidth="1"/>
    <col min="10" max="10" width="11.453125" customWidth="1"/>
  </cols>
  <sheetData>
    <row r="1" spans="1:11" ht="16.25" thickBot="1" x14ac:dyDescent="0.35"/>
    <row r="2" spans="1:11" ht="38" thickBot="1" x14ac:dyDescent="1.5">
      <c r="A2" s="84" t="s">
        <v>228</v>
      </c>
      <c r="B2" s="582" t="s">
        <v>1070</v>
      </c>
      <c r="C2" s="583"/>
      <c r="D2" s="583"/>
      <c r="E2" s="583"/>
      <c r="F2" s="583"/>
      <c r="G2" s="583"/>
      <c r="H2" s="583"/>
      <c r="I2" s="584"/>
      <c r="J2" s="447">
        <v>35</v>
      </c>
    </row>
    <row r="3" spans="1:11" ht="16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16" thickBot="1" x14ac:dyDescent="0.4">
      <c r="B4" s="32" t="s">
        <v>150</v>
      </c>
      <c r="C4" s="33"/>
      <c r="D4" s="436" t="s">
        <v>34</v>
      </c>
      <c r="E4" s="439" t="s">
        <v>34</v>
      </c>
      <c r="G4" s="32" t="s">
        <v>150</v>
      </c>
      <c r="H4" s="33"/>
      <c r="I4" s="436" t="s">
        <v>34</v>
      </c>
      <c r="J4" s="439" t="s">
        <v>34</v>
      </c>
    </row>
    <row r="5" spans="1:11" ht="10.75" customHeight="1" x14ac:dyDescent="0.3">
      <c r="B5" s="12"/>
      <c r="C5" s="13"/>
      <c r="D5" s="437"/>
      <c r="E5" s="440"/>
      <c r="G5" s="12"/>
      <c r="H5" s="13"/>
      <c r="I5" s="437"/>
      <c r="J5" s="440"/>
    </row>
    <row r="6" spans="1:11" ht="20.5" x14ac:dyDescent="0.8">
      <c r="B6" s="8" t="s">
        <v>87</v>
      </c>
      <c r="C6" s="18" t="s">
        <v>288</v>
      </c>
      <c r="D6" s="451">
        <v>132</v>
      </c>
      <c r="E6" s="457">
        <f>D6+(D6*J$2%)</f>
        <v>178.2</v>
      </c>
      <c r="F6" s="115"/>
      <c r="G6" s="8" t="s">
        <v>106</v>
      </c>
      <c r="H6" s="18" t="s">
        <v>288</v>
      </c>
      <c r="I6" s="451">
        <v>126</v>
      </c>
      <c r="J6" s="457">
        <f>I6+(I6*J$2%)</f>
        <v>170.1</v>
      </c>
      <c r="K6" s="115"/>
    </row>
    <row r="7" spans="1:11" ht="20.5" x14ac:dyDescent="0.8">
      <c r="B7" s="3" t="s">
        <v>88</v>
      </c>
      <c r="C7" s="18" t="s">
        <v>288</v>
      </c>
      <c r="D7" s="449">
        <v>147</v>
      </c>
      <c r="E7" s="458">
        <f t="shared" ref="E7:E27" si="0">D7+(D7*J$2%)</f>
        <v>198.45</v>
      </c>
      <c r="F7" s="115"/>
      <c r="G7" s="8" t="s">
        <v>107</v>
      </c>
      <c r="H7" s="18" t="s">
        <v>288</v>
      </c>
      <c r="I7" s="451">
        <v>247</v>
      </c>
      <c r="J7" s="458">
        <f t="shared" ref="J7:J26" si="1">I7+(I7*J$2%)</f>
        <v>333.45</v>
      </c>
      <c r="K7" s="115"/>
    </row>
    <row r="8" spans="1:11" ht="20.5" x14ac:dyDescent="0.8">
      <c r="B8" s="3" t="s">
        <v>90</v>
      </c>
      <c r="C8" s="18" t="s">
        <v>288</v>
      </c>
      <c r="D8" s="449">
        <v>179</v>
      </c>
      <c r="E8" s="458">
        <f t="shared" si="0"/>
        <v>241.65</v>
      </c>
      <c r="F8" s="115"/>
      <c r="G8" s="3" t="s">
        <v>108</v>
      </c>
      <c r="H8" s="18" t="s">
        <v>288</v>
      </c>
      <c r="I8" s="449">
        <v>247</v>
      </c>
      <c r="J8" s="458">
        <f t="shared" si="1"/>
        <v>333.45</v>
      </c>
      <c r="K8" s="115"/>
    </row>
    <row r="9" spans="1:11" ht="20.5" x14ac:dyDescent="0.8">
      <c r="B9" s="3" t="s">
        <v>277</v>
      </c>
      <c r="C9" s="18" t="s">
        <v>288</v>
      </c>
      <c r="D9" s="450">
        <v>201</v>
      </c>
      <c r="E9" s="458">
        <f t="shared" si="0"/>
        <v>271.35000000000002</v>
      </c>
      <c r="F9" s="115"/>
      <c r="G9" s="3" t="s">
        <v>109</v>
      </c>
      <c r="H9" s="18" t="s">
        <v>288</v>
      </c>
      <c r="I9" s="449">
        <v>257</v>
      </c>
      <c r="J9" s="458">
        <f t="shared" si="1"/>
        <v>346.95</v>
      </c>
      <c r="K9" s="115"/>
    </row>
    <row r="10" spans="1:11" ht="20.5" x14ac:dyDescent="0.8">
      <c r="B10" s="3" t="s">
        <v>278</v>
      </c>
      <c r="C10" s="18" t="s">
        <v>288</v>
      </c>
      <c r="D10" s="450">
        <v>276</v>
      </c>
      <c r="E10" s="458">
        <f t="shared" si="0"/>
        <v>372.6</v>
      </c>
      <c r="F10" s="115"/>
      <c r="G10" s="3" t="s">
        <v>790</v>
      </c>
      <c r="H10" s="18" t="s">
        <v>288</v>
      </c>
      <c r="I10" s="449">
        <v>290</v>
      </c>
      <c r="J10" s="458">
        <f t="shared" si="1"/>
        <v>391.5</v>
      </c>
      <c r="K10" s="115"/>
    </row>
    <row r="11" spans="1:11" ht="20.5" x14ac:dyDescent="0.8">
      <c r="B11" s="3" t="s">
        <v>89</v>
      </c>
      <c r="C11" s="18" t="s">
        <v>288</v>
      </c>
      <c r="D11" s="449">
        <v>234</v>
      </c>
      <c r="E11" s="458">
        <f t="shared" si="0"/>
        <v>315.89999999999998</v>
      </c>
      <c r="F11" s="115"/>
      <c r="G11" s="3" t="s">
        <v>791</v>
      </c>
      <c r="H11" s="18" t="s">
        <v>288</v>
      </c>
      <c r="I11" s="449">
        <v>354</v>
      </c>
      <c r="J11" s="458">
        <f t="shared" si="1"/>
        <v>477.9</v>
      </c>
      <c r="K11" s="115"/>
    </row>
    <row r="12" spans="1:11" ht="20.5" x14ac:dyDescent="0.8">
      <c r="B12" s="3" t="s">
        <v>406</v>
      </c>
      <c r="C12" s="18" t="s">
        <v>288</v>
      </c>
      <c r="D12" s="449">
        <v>281</v>
      </c>
      <c r="E12" s="458">
        <f t="shared" si="0"/>
        <v>379.35</v>
      </c>
      <c r="F12" s="115"/>
      <c r="G12" s="3" t="s">
        <v>110</v>
      </c>
      <c r="H12" s="18" t="s">
        <v>288</v>
      </c>
      <c r="I12" s="449">
        <v>392</v>
      </c>
      <c r="J12" s="458">
        <f t="shared" si="1"/>
        <v>529.20000000000005</v>
      </c>
      <c r="K12" s="115"/>
    </row>
    <row r="13" spans="1:11" ht="20.5" x14ac:dyDescent="0.8">
      <c r="B13" s="3" t="s">
        <v>91</v>
      </c>
      <c r="C13" s="18" t="s">
        <v>288</v>
      </c>
      <c r="D13" s="449">
        <v>192</v>
      </c>
      <c r="E13" s="458">
        <f t="shared" si="0"/>
        <v>259.2</v>
      </c>
      <c r="F13" s="115"/>
      <c r="G13" s="3" t="s">
        <v>111</v>
      </c>
      <c r="H13" s="18" t="s">
        <v>288</v>
      </c>
      <c r="I13" s="449">
        <v>479</v>
      </c>
      <c r="J13" s="458">
        <f t="shared" si="1"/>
        <v>646.65</v>
      </c>
      <c r="K13" s="115"/>
    </row>
    <row r="14" spans="1:11" ht="20.5" x14ac:dyDescent="0.8">
      <c r="B14" s="3" t="s">
        <v>92</v>
      </c>
      <c r="C14" s="18" t="s">
        <v>288</v>
      </c>
      <c r="D14" s="449">
        <v>217</v>
      </c>
      <c r="E14" s="458">
        <f t="shared" si="0"/>
        <v>292.95</v>
      </c>
      <c r="F14" s="115"/>
      <c r="G14" s="3" t="s">
        <v>154</v>
      </c>
      <c r="H14" s="18" t="s">
        <v>288</v>
      </c>
      <c r="I14" s="450">
        <v>108</v>
      </c>
      <c r="J14" s="458">
        <f t="shared" si="1"/>
        <v>145.80000000000001</v>
      </c>
      <c r="K14" s="115"/>
    </row>
    <row r="15" spans="1:11" ht="20.5" x14ac:dyDescent="0.8">
      <c r="B15" s="3" t="s">
        <v>93</v>
      </c>
      <c r="C15" s="18" t="s">
        <v>288</v>
      </c>
      <c r="D15" s="449">
        <v>303</v>
      </c>
      <c r="E15" s="458">
        <f t="shared" si="0"/>
        <v>409.05</v>
      </c>
      <c r="F15" s="115"/>
      <c r="G15" s="3" t="s">
        <v>112</v>
      </c>
      <c r="H15" s="18" t="s">
        <v>288</v>
      </c>
      <c r="I15" s="449">
        <v>138</v>
      </c>
      <c r="J15" s="458">
        <f t="shared" si="1"/>
        <v>186.3</v>
      </c>
      <c r="K15" s="115"/>
    </row>
    <row r="16" spans="1:11" ht="20.5" x14ac:dyDescent="0.8">
      <c r="B16" s="3" t="s">
        <v>94</v>
      </c>
      <c r="C16" s="18" t="s">
        <v>288</v>
      </c>
      <c r="D16" s="449">
        <v>236</v>
      </c>
      <c r="E16" s="458">
        <f t="shared" si="0"/>
        <v>318.60000000000002</v>
      </c>
      <c r="F16" s="115"/>
      <c r="G16" s="3" t="s">
        <v>113</v>
      </c>
      <c r="H16" s="18" t="s">
        <v>288</v>
      </c>
      <c r="I16" s="449">
        <v>291</v>
      </c>
      <c r="J16" s="458">
        <f t="shared" si="1"/>
        <v>392.85</v>
      </c>
      <c r="K16" s="115"/>
    </row>
    <row r="17" spans="1:11" ht="20.5" x14ac:dyDescent="0.8">
      <c r="B17" s="3" t="s">
        <v>95</v>
      </c>
      <c r="C17" s="18" t="s">
        <v>288</v>
      </c>
      <c r="D17" s="449">
        <v>278</v>
      </c>
      <c r="E17" s="458">
        <f t="shared" si="0"/>
        <v>375.3</v>
      </c>
      <c r="F17" s="115"/>
      <c r="G17" s="3" t="s">
        <v>792</v>
      </c>
      <c r="H17" s="18" t="s">
        <v>288</v>
      </c>
      <c r="I17" s="449">
        <v>371</v>
      </c>
      <c r="J17" s="458">
        <f t="shared" si="1"/>
        <v>500.85</v>
      </c>
      <c r="K17" s="115"/>
    </row>
    <row r="18" spans="1:11" ht="20.5" x14ac:dyDescent="0.8">
      <c r="B18" s="3" t="s">
        <v>96</v>
      </c>
      <c r="C18" s="18" t="s">
        <v>288</v>
      </c>
      <c r="D18" s="449">
        <v>348</v>
      </c>
      <c r="E18" s="458">
        <f t="shared" si="0"/>
        <v>469.8</v>
      </c>
      <c r="F18" s="115"/>
      <c r="G18" s="3" t="s">
        <v>279</v>
      </c>
      <c r="H18" s="18" t="s">
        <v>288</v>
      </c>
      <c r="I18" s="450">
        <v>132</v>
      </c>
      <c r="J18" s="458">
        <f t="shared" si="1"/>
        <v>178.2</v>
      </c>
      <c r="K18" s="115"/>
    </row>
    <row r="19" spans="1:11" ht="20.5" x14ac:dyDescent="0.8">
      <c r="B19" s="3" t="s">
        <v>97</v>
      </c>
      <c r="C19" s="18" t="s">
        <v>288</v>
      </c>
      <c r="D19" s="449">
        <v>334</v>
      </c>
      <c r="E19" s="458">
        <f t="shared" si="0"/>
        <v>450.9</v>
      </c>
      <c r="F19" s="115"/>
      <c r="G19" s="3" t="s">
        <v>114</v>
      </c>
      <c r="H19" s="18" t="s">
        <v>288</v>
      </c>
      <c r="I19" s="449">
        <v>308</v>
      </c>
      <c r="J19" s="458">
        <f t="shared" si="1"/>
        <v>415.8</v>
      </c>
      <c r="K19" s="115"/>
    </row>
    <row r="20" spans="1:11" ht="20.5" x14ac:dyDescent="0.8">
      <c r="B20" s="3" t="s">
        <v>98</v>
      </c>
      <c r="C20" s="18" t="s">
        <v>288</v>
      </c>
      <c r="D20" s="449">
        <v>420</v>
      </c>
      <c r="E20" s="458">
        <f t="shared" si="0"/>
        <v>567</v>
      </c>
      <c r="F20" s="115"/>
      <c r="G20" s="3" t="s">
        <v>115</v>
      </c>
      <c r="H20" s="18" t="s">
        <v>288</v>
      </c>
      <c r="I20" s="449">
        <v>318</v>
      </c>
      <c r="J20" s="458">
        <f t="shared" si="1"/>
        <v>429.3</v>
      </c>
      <c r="K20" s="115"/>
    </row>
    <row r="21" spans="1:11" ht="20.5" x14ac:dyDescent="0.8">
      <c r="B21" s="3" t="s">
        <v>99</v>
      </c>
      <c r="C21" s="18" t="s">
        <v>288</v>
      </c>
      <c r="D21" s="449">
        <v>72</v>
      </c>
      <c r="E21" s="458">
        <f t="shared" si="0"/>
        <v>97.2</v>
      </c>
      <c r="F21" s="115"/>
      <c r="G21" s="3" t="s">
        <v>116</v>
      </c>
      <c r="H21" s="18" t="s">
        <v>288</v>
      </c>
      <c r="I21" s="449">
        <v>372</v>
      </c>
      <c r="J21" s="458">
        <f t="shared" si="1"/>
        <v>502.2</v>
      </c>
      <c r="K21" s="115"/>
    </row>
    <row r="22" spans="1:11" ht="20.5" x14ac:dyDescent="0.8">
      <c r="B22" s="3" t="s">
        <v>100</v>
      </c>
      <c r="C22" s="18" t="s">
        <v>288</v>
      </c>
      <c r="D22" s="449">
        <v>89</v>
      </c>
      <c r="E22" s="458">
        <f t="shared" si="0"/>
        <v>120.15</v>
      </c>
      <c r="F22" s="115"/>
      <c r="G22" s="3" t="s">
        <v>117</v>
      </c>
      <c r="H22" s="18" t="s">
        <v>288</v>
      </c>
      <c r="I22" s="449">
        <v>372</v>
      </c>
      <c r="J22" s="458">
        <f t="shared" si="1"/>
        <v>502.2</v>
      </c>
      <c r="K22" s="115"/>
    </row>
    <row r="23" spans="1:11" ht="20.5" x14ac:dyDescent="0.8">
      <c r="B23" s="3" t="s">
        <v>102</v>
      </c>
      <c r="C23" s="18" t="s">
        <v>288</v>
      </c>
      <c r="D23" s="449">
        <v>221</v>
      </c>
      <c r="E23" s="458">
        <f t="shared" si="0"/>
        <v>298.35000000000002</v>
      </c>
      <c r="F23" s="115"/>
      <c r="G23" s="3" t="s">
        <v>229</v>
      </c>
      <c r="H23" s="18" t="s">
        <v>288</v>
      </c>
      <c r="I23" s="449">
        <v>424</v>
      </c>
      <c r="J23" s="458">
        <f t="shared" si="1"/>
        <v>572.4</v>
      </c>
      <c r="K23" s="115"/>
    </row>
    <row r="24" spans="1:11" ht="20.5" x14ac:dyDescent="0.8">
      <c r="B24" s="3" t="s">
        <v>101</v>
      </c>
      <c r="C24" s="18" t="s">
        <v>288</v>
      </c>
      <c r="D24" s="449">
        <v>308</v>
      </c>
      <c r="E24" s="458">
        <f t="shared" si="0"/>
        <v>415.8</v>
      </c>
      <c r="F24" s="115"/>
      <c r="G24" s="3" t="s">
        <v>148</v>
      </c>
      <c r="H24" s="18" t="s">
        <v>288</v>
      </c>
      <c r="I24" s="450">
        <v>400</v>
      </c>
      <c r="J24" s="458">
        <f t="shared" si="1"/>
        <v>540</v>
      </c>
      <c r="K24" s="115"/>
    </row>
    <row r="25" spans="1:11" ht="20.5" x14ac:dyDescent="0.8">
      <c r="B25" s="3" t="s">
        <v>103</v>
      </c>
      <c r="C25" s="18" t="s">
        <v>288</v>
      </c>
      <c r="D25" s="449">
        <v>339</v>
      </c>
      <c r="E25" s="458">
        <f t="shared" si="0"/>
        <v>457.65</v>
      </c>
      <c r="F25" s="115"/>
      <c r="G25" s="3" t="s">
        <v>230</v>
      </c>
      <c r="H25" s="18" t="s">
        <v>288</v>
      </c>
      <c r="I25" s="449">
        <v>559</v>
      </c>
      <c r="J25" s="458">
        <f t="shared" si="1"/>
        <v>754.65</v>
      </c>
      <c r="K25" s="115"/>
    </row>
    <row r="26" spans="1:11" ht="20.5" x14ac:dyDescent="0.8">
      <c r="B26" s="8" t="s">
        <v>104</v>
      </c>
      <c r="C26" s="158" t="s">
        <v>288</v>
      </c>
      <c r="D26" s="451">
        <v>462</v>
      </c>
      <c r="E26" s="458">
        <f t="shared" si="0"/>
        <v>623.70000000000005</v>
      </c>
      <c r="F26" s="115"/>
      <c r="G26" s="3" t="s">
        <v>149</v>
      </c>
      <c r="H26" s="18" t="s">
        <v>288</v>
      </c>
      <c r="I26" s="450">
        <v>516</v>
      </c>
      <c r="J26" s="458">
        <f t="shared" si="1"/>
        <v>696.6</v>
      </c>
      <c r="K26" s="115"/>
    </row>
    <row r="27" spans="1:11" ht="20.5" x14ac:dyDescent="0.8">
      <c r="B27" s="8" t="s">
        <v>105</v>
      </c>
      <c r="C27" s="18" t="s">
        <v>288</v>
      </c>
      <c r="D27" s="451">
        <v>114</v>
      </c>
      <c r="E27" s="458">
        <f t="shared" si="0"/>
        <v>153.9</v>
      </c>
      <c r="F27" s="115"/>
      <c r="G27" s="23"/>
      <c r="H27" s="28"/>
      <c r="I27" s="496"/>
      <c r="J27" s="497"/>
    </row>
    <row r="28" spans="1:11" ht="21" customHeight="1" thickBot="1" x14ac:dyDescent="0.85">
      <c r="B28" s="15"/>
      <c r="C28" s="20"/>
      <c r="D28" s="435"/>
      <c r="E28" s="483"/>
      <c r="F28" s="115"/>
      <c r="G28" s="4"/>
      <c r="H28" s="21"/>
      <c r="I28" s="445"/>
      <c r="J28" s="498"/>
    </row>
    <row r="29" spans="1:11" ht="14.4" customHeight="1" x14ac:dyDescent="0.35">
      <c r="B29" s="252"/>
      <c r="C29" s="252"/>
      <c r="D29" s="252"/>
      <c r="E29" s="383"/>
      <c r="G29" s="252"/>
      <c r="H29" s="252"/>
      <c r="I29" s="252"/>
      <c r="J29" s="383"/>
    </row>
    <row r="30" spans="1:11" ht="20.399999999999999" customHeight="1" x14ac:dyDescent="1">
      <c r="A30" s="580" t="s">
        <v>289</v>
      </c>
      <c r="B30" s="580"/>
      <c r="C30" s="580"/>
      <c r="D30" s="580"/>
      <c r="E30" s="580"/>
      <c r="F30" s="580"/>
      <c r="G30" s="580"/>
      <c r="H30" s="580"/>
      <c r="I30" s="580"/>
      <c r="J30" s="383"/>
    </row>
    <row r="31" spans="1:11" ht="24" customHeight="1" x14ac:dyDescent="1.05">
      <c r="A31" s="581" t="s">
        <v>290</v>
      </c>
      <c r="B31" s="581"/>
      <c r="C31" s="581"/>
      <c r="D31" s="581"/>
      <c r="E31" s="581"/>
      <c r="F31" s="581"/>
      <c r="G31" s="581"/>
      <c r="H31" s="581"/>
      <c r="I31" s="581"/>
      <c r="J31" s="581"/>
      <c r="K31" s="112"/>
    </row>
    <row r="32" spans="1:11" ht="28.25" customHeight="1" x14ac:dyDescent="1.05">
      <c r="A32" s="581" t="s">
        <v>291</v>
      </c>
      <c r="B32" s="581"/>
      <c r="C32" s="581"/>
      <c r="D32" s="581"/>
      <c r="E32" s="581"/>
      <c r="F32" s="581"/>
      <c r="G32" s="581"/>
      <c r="H32" s="581"/>
      <c r="I32" s="581"/>
      <c r="J32" s="581"/>
    </row>
    <row r="33" spans="1:10" ht="15.75" customHeight="1" x14ac:dyDescent="0.35"/>
    <row r="34" spans="1:10" ht="21" customHeight="1" x14ac:dyDescent="0.35">
      <c r="A34" s="585" t="s">
        <v>292</v>
      </c>
      <c r="B34" s="585"/>
      <c r="C34" s="585"/>
      <c r="D34" s="585"/>
      <c r="E34" s="585"/>
      <c r="F34" s="585"/>
      <c r="G34" s="585"/>
      <c r="H34" s="585"/>
      <c r="I34" s="585"/>
      <c r="J34" s="585"/>
    </row>
    <row r="35" spans="1:10" ht="58.25" customHeight="1" x14ac:dyDescent="0.35">
      <c r="A35" s="600" t="s">
        <v>339</v>
      </c>
      <c r="B35" s="585"/>
      <c r="C35" s="585"/>
      <c r="D35" s="585"/>
      <c r="E35" s="585"/>
      <c r="F35" s="585"/>
      <c r="G35" s="585"/>
      <c r="H35" s="585"/>
      <c r="I35" s="585"/>
      <c r="J35" s="585"/>
    </row>
    <row r="36" spans="1:10" ht="14.5" x14ac:dyDescent="0.35">
      <c r="B36" s="142"/>
      <c r="C36" s="142"/>
      <c r="D36" s="142"/>
      <c r="E36" s="385"/>
      <c r="F36" s="142"/>
      <c r="G36" s="142"/>
      <c r="H36" s="142"/>
      <c r="I36" s="171">
        <v>1</v>
      </c>
      <c r="J36" s="171"/>
    </row>
  </sheetData>
  <sheetProtection password="CF7A" sheet="1" objects="1" scenarios="1"/>
  <mergeCells count="6">
    <mergeCell ref="A35:J35"/>
    <mergeCell ref="B2:I2"/>
    <mergeCell ref="A30:I30"/>
    <mergeCell ref="A31:J31"/>
    <mergeCell ref="A32:J32"/>
    <mergeCell ref="A34:J34"/>
  </mergeCells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B1:K42"/>
  <sheetViews>
    <sheetView zoomScaleNormal="100" workbookViewId="0">
      <selection activeCell="G34" sqref="G34"/>
    </sheetView>
  </sheetViews>
  <sheetFormatPr defaultRowHeight="15.5" x14ac:dyDescent="0.35"/>
  <cols>
    <col min="1" max="1" width="2" customWidth="1"/>
    <col min="2" max="2" width="21.453125" style="1" customWidth="1"/>
    <col min="3" max="3" width="10.08984375" customWidth="1"/>
    <col min="4" max="4" width="12.453125" hidden="1" customWidth="1"/>
    <col min="5" max="5" width="12.453125" customWidth="1"/>
    <col min="6" max="6" width="9.6328125" customWidth="1"/>
    <col min="7" max="7" width="22.36328125" customWidth="1"/>
    <col min="8" max="8" width="10.453125" customWidth="1"/>
    <col min="9" max="9" width="12" hidden="1" customWidth="1"/>
    <col min="10" max="10" width="12" customWidth="1"/>
  </cols>
  <sheetData>
    <row r="1" spans="2:11" ht="11.25" customHeight="1" thickBot="1" x14ac:dyDescent="0.35"/>
    <row r="2" spans="2:11" ht="42" customHeight="1" thickBot="1" x14ac:dyDescent="1.5">
      <c r="B2" s="582" t="s">
        <v>1165</v>
      </c>
      <c r="C2" s="583"/>
      <c r="D2" s="583"/>
      <c r="E2" s="583"/>
      <c r="F2" s="583"/>
      <c r="G2" s="583"/>
      <c r="H2" s="583"/>
      <c r="I2" s="584"/>
      <c r="J2" s="467">
        <v>0</v>
      </c>
    </row>
    <row r="3" spans="2:11" ht="18.75" customHeight="1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2:11" ht="16" thickBot="1" x14ac:dyDescent="0.4">
      <c r="B4" s="32" t="s">
        <v>150</v>
      </c>
      <c r="C4" s="33"/>
      <c r="D4" s="436" t="s">
        <v>34</v>
      </c>
      <c r="E4" s="439" t="s">
        <v>34</v>
      </c>
      <c r="G4" s="32" t="s">
        <v>150</v>
      </c>
      <c r="H4" s="33"/>
      <c r="I4" s="436" t="s">
        <v>34</v>
      </c>
      <c r="J4" s="439" t="s">
        <v>34</v>
      </c>
    </row>
    <row r="5" spans="2:11" ht="9.75" customHeight="1" x14ac:dyDescent="0.3">
      <c r="B5" s="12"/>
      <c r="C5" s="13"/>
      <c r="D5" s="437"/>
      <c r="E5" s="440"/>
      <c r="G5" s="12"/>
      <c r="H5" s="13"/>
      <c r="I5" s="437"/>
      <c r="J5" s="440"/>
    </row>
    <row r="6" spans="2:11" ht="18" customHeight="1" x14ac:dyDescent="0.85">
      <c r="B6" s="8" t="s">
        <v>87</v>
      </c>
      <c r="C6" s="86" t="s">
        <v>315</v>
      </c>
      <c r="D6" s="451">
        <v>138</v>
      </c>
      <c r="E6" s="457">
        <f>D6+(D6*J$2%)</f>
        <v>138</v>
      </c>
      <c r="F6" s="115"/>
      <c r="G6" s="8" t="s">
        <v>106</v>
      </c>
      <c r="H6" s="86" t="s">
        <v>315</v>
      </c>
      <c r="I6" s="451">
        <v>113</v>
      </c>
      <c r="J6" s="457">
        <f>I6+(I6*J$2%)</f>
        <v>113</v>
      </c>
      <c r="K6" s="115"/>
    </row>
    <row r="7" spans="2:11" ht="18" customHeight="1" x14ac:dyDescent="0.85">
      <c r="B7" s="3" t="s">
        <v>88</v>
      </c>
      <c r="C7" s="86" t="s">
        <v>315</v>
      </c>
      <c r="D7" s="449">
        <v>138</v>
      </c>
      <c r="E7" s="458">
        <f t="shared" ref="E7:E33" si="0">D7+(D7*J$2%)</f>
        <v>138</v>
      </c>
      <c r="F7" s="115"/>
      <c r="G7" s="8" t="s">
        <v>107</v>
      </c>
      <c r="H7" s="86" t="s">
        <v>315</v>
      </c>
      <c r="I7" s="451">
        <v>207</v>
      </c>
      <c r="J7" s="458">
        <f t="shared" ref="J7:J33" si="1">I7+(I7*J$2%)</f>
        <v>207</v>
      </c>
      <c r="K7" s="115"/>
    </row>
    <row r="8" spans="2:11" ht="18" customHeight="1" x14ac:dyDescent="0.85">
      <c r="B8" s="3" t="s">
        <v>90</v>
      </c>
      <c r="C8" s="86" t="s">
        <v>315</v>
      </c>
      <c r="D8" s="449">
        <v>177</v>
      </c>
      <c r="E8" s="458">
        <f t="shared" si="0"/>
        <v>177</v>
      </c>
      <c r="F8" s="115"/>
      <c r="G8" s="3" t="s">
        <v>108</v>
      </c>
      <c r="H8" s="86" t="s">
        <v>315</v>
      </c>
      <c r="I8" s="449">
        <v>207</v>
      </c>
      <c r="J8" s="458">
        <f t="shared" si="1"/>
        <v>207</v>
      </c>
      <c r="K8" s="115"/>
    </row>
    <row r="9" spans="2:11" ht="18" customHeight="1" x14ac:dyDescent="0.85">
      <c r="B9" s="3" t="s">
        <v>277</v>
      </c>
      <c r="C9" s="86" t="s">
        <v>315</v>
      </c>
      <c r="D9" s="450">
        <v>183</v>
      </c>
      <c r="E9" s="458">
        <f t="shared" si="0"/>
        <v>183</v>
      </c>
      <c r="F9" s="115"/>
      <c r="G9" s="3" t="s">
        <v>109</v>
      </c>
      <c r="H9" s="86" t="s">
        <v>315</v>
      </c>
      <c r="I9" s="449">
        <v>234</v>
      </c>
      <c r="J9" s="458">
        <f t="shared" si="1"/>
        <v>234</v>
      </c>
      <c r="K9" s="115"/>
    </row>
    <row r="10" spans="2:11" ht="18" customHeight="1" x14ac:dyDescent="0.85">
      <c r="B10" s="3" t="s">
        <v>278</v>
      </c>
      <c r="C10" s="86" t="s">
        <v>315</v>
      </c>
      <c r="D10" s="450">
        <v>251</v>
      </c>
      <c r="E10" s="458">
        <f t="shared" si="0"/>
        <v>251</v>
      </c>
      <c r="F10" s="115"/>
      <c r="G10" s="3" t="s">
        <v>790</v>
      </c>
      <c r="H10" s="86" t="s">
        <v>315</v>
      </c>
      <c r="I10" s="449">
        <v>265</v>
      </c>
      <c r="J10" s="458">
        <f t="shared" si="1"/>
        <v>265</v>
      </c>
      <c r="K10" s="115"/>
    </row>
    <row r="11" spans="2:11" ht="18" customHeight="1" x14ac:dyDescent="0.85">
      <c r="B11" s="3" t="s">
        <v>89</v>
      </c>
      <c r="C11" s="86" t="s">
        <v>315</v>
      </c>
      <c r="D11" s="449">
        <v>214</v>
      </c>
      <c r="E11" s="458">
        <f t="shared" si="0"/>
        <v>214</v>
      </c>
      <c r="F11" s="115"/>
      <c r="G11" s="3" t="s">
        <v>791</v>
      </c>
      <c r="H11" s="86" t="s">
        <v>315</v>
      </c>
      <c r="I11" s="449">
        <v>372</v>
      </c>
      <c r="J11" s="458">
        <f t="shared" si="1"/>
        <v>372</v>
      </c>
      <c r="K11" s="115"/>
    </row>
    <row r="12" spans="2:11" ht="18" customHeight="1" x14ac:dyDescent="0.85">
      <c r="B12" s="3" t="s">
        <v>406</v>
      </c>
      <c r="C12" s="86" t="s">
        <v>315</v>
      </c>
      <c r="D12" s="449">
        <v>257</v>
      </c>
      <c r="E12" s="458">
        <f t="shared" si="0"/>
        <v>257</v>
      </c>
      <c r="F12" s="115"/>
      <c r="G12" s="3" t="s">
        <v>110</v>
      </c>
      <c r="H12" s="86" t="s">
        <v>315</v>
      </c>
      <c r="I12" s="449">
        <v>413</v>
      </c>
      <c r="J12" s="458">
        <f t="shared" si="1"/>
        <v>413</v>
      </c>
      <c r="K12" s="115"/>
    </row>
    <row r="13" spans="2:11" ht="18" customHeight="1" x14ac:dyDescent="0.85">
      <c r="B13" s="3" t="s">
        <v>91</v>
      </c>
      <c r="C13" s="86" t="s">
        <v>315</v>
      </c>
      <c r="D13" s="449">
        <v>162</v>
      </c>
      <c r="E13" s="458">
        <f t="shared" si="0"/>
        <v>162</v>
      </c>
      <c r="F13" s="115"/>
      <c r="G13" s="3" t="s">
        <v>111</v>
      </c>
      <c r="H13" s="86" t="s">
        <v>315</v>
      </c>
      <c r="I13" s="449">
        <v>525</v>
      </c>
      <c r="J13" s="458">
        <f t="shared" si="1"/>
        <v>525</v>
      </c>
      <c r="K13" s="115"/>
    </row>
    <row r="14" spans="2:11" ht="18" customHeight="1" x14ac:dyDescent="0.85">
      <c r="B14" s="3" t="s">
        <v>92</v>
      </c>
      <c r="C14" s="86" t="s">
        <v>315</v>
      </c>
      <c r="D14" s="449">
        <v>206</v>
      </c>
      <c r="E14" s="458">
        <f t="shared" si="0"/>
        <v>206</v>
      </c>
      <c r="F14" s="115"/>
      <c r="G14" s="3" t="s">
        <v>154</v>
      </c>
      <c r="H14" s="86" t="s">
        <v>315</v>
      </c>
      <c r="I14" s="450">
        <v>98</v>
      </c>
      <c r="J14" s="458">
        <f t="shared" si="1"/>
        <v>98</v>
      </c>
      <c r="K14" s="115"/>
    </row>
    <row r="15" spans="2:11" ht="18" customHeight="1" x14ac:dyDescent="0.85">
      <c r="B15" s="3" t="s">
        <v>93</v>
      </c>
      <c r="C15" s="86" t="s">
        <v>315</v>
      </c>
      <c r="D15" s="449">
        <v>264</v>
      </c>
      <c r="E15" s="458">
        <f t="shared" si="0"/>
        <v>264</v>
      </c>
      <c r="F15" s="115"/>
      <c r="G15" s="3" t="s">
        <v>112</v>
      </c>
      <c r="H15" s="86" t="s">
        <v>315</v>
      </c>
      <c r="I15" s="449">
        <v>113</v>
      </c>
      <c r="J15" s="458">
        <f t="shared" si="1"/>
        <v>113</v>
      </c>
      <c r="K15" s="115"/>
    </row>
    <row r="16" spans="2:11" ht="18" customHeight="1" x14ac:dyDescent="0.85">
      <c r="B16" s="3" t="s">
        <v>287</v>
      </c>
      <c r="C16" s="86" t="s">
        <v>315</v>
      </c>
      <c r="D16" s="449">
        <v>217</v>
      </c>
      <c r="E16" s="458">
        <f t="shared" si="0"/>
        <v>217</v>
      </c>
      <c r="F16" s="115"/>
      <c r="G16" s="3" t="s">
        <v>113</v>
      </c>
      <c r="H16" s="86" t="s">
        <v>315</v>
      </c>
      <c r="I16" s="449">
        <v>277</v>
      </c>
      <c r="J16" s="458">
        <f t="shared" si="1"/>
        <v>277</v>
      </c>
      <c r="K16" s="115"/>
    </row>
    <row r="17" spans="2:11" ht="18" customHeight="1" x14ac:dyDescent="0.85">
      <c r="B17" s="3" t="s">
        <v>95</v>
      </c>
      <c r="C17" s="86" t="s">
        <v>315</v>
      </c>
      <c r="D17" s="449">
        <v>277</v>
      </c>
      <c r="E17" s="458">
        <f t="shared" si="0"/>
        <v>277</v>
      </c>
      <c r="F17" s="115"/>
      <c r="G17" s="3" t="s">
        <v>792</v>
      </c>
      <c r="H17" s="86" t="s">
        <v>315</v>
      </c>
      <c r="I17" s="449">
        <v>352</v>
      </c>
      <c r="J17" s="458">
        <f t="shared" si="1"/>
        <v>352</v>
      </c>
      <c r="K17" s="115"/>
    </row>
    <row r="18" spans="2:11" ht="18" customHeight="1" x14ac:dyDescent="0.85">
      <c r="B18" s="3" t="s">
        <v>96</v>
      </c>
      <c r="C18" s="86" t="s">
        <v>315</v>
      </c>
      <c r="D18" s="449">
        <v>351</v>
      </c>
      <c r="E18" s="458">
        <f t="shared" si="0"/>
        <v>351</v>
      </c>
      <c r="F18" s="115"/>
      <c r="G18" s="3" t="s">
        <v>279</v>
      </c>
      <c r="H18" s="86" t="s">
        <v>315</v>
      </c>
      <c r="I18" s="450">
        <v>122</v>
      </c>
      <c r="J18" s="458">
        <f t="shared" si="1"/>
        <v>122</v>
      </c>
      <c r="K18" s="115"/>
    </row>
    <row r="19" spans="2:11" ht="18" customHeight="1" x14ac:dyDescent="0.85">
      <c r="B19" s="3" t="s">
        <v>97</v>
      </c>
      <c r="C19" s="86" t="s">
        <v>315</v>
      </c>
      <c r="D19" s="449">
        <v>310</v>
      </c>
      <c r="E19" s="458">
        <f t="shared" si="0"/>
        <v>310</v>
      </c>
      <c r="F19" s="115"/>
      <c r="G19" s="3" t="s">
        <v>114</v>
      </c>
      <c r="H19" s="86" t="s">
        <v>315</v>
      </c>
      <c r="I19" s="449">
        <v>280</v>
      </c>
      <c r="J19" s="458">
        <f t="shared" si="1"/>
        <v>280</v>
      </c>
      <c r="K19" s="115"/>
    </row>
    <row r="20" spans="2:11" ht="18" customHeight="1" x14ac:dyDescent="0.85">
      <c r="B20" s="3" t="s">
        <v>98</v>
      </c>
      <c r="C20" s="86" t="s">
        <v>315</v>
      </c>
      <c r="D20" s="449">
        <v>397</v>
      </c>
      <c r="E20" s="458">
        <f t="shared" si="0"/>
        <v>397</v>
      </c>
      <c r="F20" s="115"/>
      <c r="G20" s="3" t="s">
        <v>115</v>
      </c>
      <c r="H20" s="86" t="s">
        <v>315</v>
      </c>
      <c r="I20" s="449">
        <v>264</v>
      </c>
      <c r="J20" s="458">
        <f t="shared" si="1"/>
        <v>264</v>
      </c>
      <c r="K20" s="115"/>
    </row>
    <row r="21" spans="2:11" ht="18" customHeight="1" x14ac:dyDescent="0.85">
      <c r="B21" s="3" t="s">
        <v>99</v>
      </c>
      <c r="C21" s="86" t="s">
        <v>315</v>
      </c>
      <c r="D21" s="449">
        <v>36</v>
      </c>
      <c r="E21" s="458">
        <f t="shared" si="0"/>
        <v>36</v>
      </c>
      <c r="F21" s="115"/>
      <c r="G21" s="3" t="s">
        <v>116</v>
      </c>
      <c r="H21" s="86" t="s">
        <v>315</v>
      </c>
      <c r="I21" s="449">
        <v>329</v>
      </c>
      <c r="J21" s="458">
        <f t="shared" si="1"/>
        <v>329</v>
      </c>
      <c r="K21" s="115"/>
    </row>
    <row r="22" spans="2:11" ht="18" customHeight="1" x14ac:dyDescent="0.85">
      <c r="B22" s="3" t="s">
        <v>100</v>
      </c>
      <c r="C22" s="86" t="s">
        <v>315</v>
      </c>
      <c r="D22" s="449">
        <v>46</v>
      </c>
      <c r="E22" s="458">
        <f t="shared" si="0"/>
        <v>46</v>
      </c>
      <c r="F22" s="115"/>
      <c r="G22" s="3" t="s">
        <v>117</v>
      </c>
      <c r="H22" s="86" t="s">
        <v>315</v>
      </c>
      <c r="I22" s="449">
        <v>329</v>
      </c>
      <c r="J22" s="458">
        <f t="shared" si="1"/>
        <v>329</v>
      </c>
      <c r="K22" s="115"/>
    </row>
    <row r="23" spans="2:11" ht="18" customHeight="1" x14ac:dyDescent="0.85">
      <c r="B23" s="3" t="s">
        <v>102</v>
      </c>
      <c r="C23" s="86" t="s">
        <v>315</v>
      </c>
      <c r="D23" s="449">
        <v>193</v>
      </c>
      <c r="E23" s="458">
        <f t="shared" si="0"/>
        <v>193</v>
      </c>
      <c r="F23" s="115"/>
      <c r="G23" s="3" t="s">
        <v>229</v>
      </c>
      <c r="H23" s="86" t="s">
        <v>315</v>
      </c>
      <c r="I23" s="449">
        <v>456</v>
      </c>
      <c r="J23" s="458">
        <f t="shared" si="1"/>
        <v>456</v>
      </c>
      <c r="K23" s="115"/>
    </row>
    <row r="24" spans="2:11" ht="18" customHeight="1" x14ac:dyDescent="0.85">
      <c r="B24" s="3" t="s">
        <v>101</v>
      </c>
      <c r="C24" s="86" t="s">
        <v>315</v>
      </c>
      <c r="D24" s="449">
        <v>271</v>
      </c>
      <c r="E24" s="458">
        <f t="shared" si="0"/>
        <v>271</v>
      </c>
      <c r="F24" s="115"/>
      <c r="G24" s="3" t="s">
        <v>148</v>
      </c>
      <c r="H24" s="86" t="s">
        <v>315</v>
      </c>
      <c r="I24" s="450">
        <v>365</v>
      </c>
      <c r="J24" s="458">
        <f t="shared" si="1"/>
        <v>365</v>
      </c>
      <c r="K24" s="115"/>
    </row>
    <row r="25" spans="2:11" ht="18" customHeight="1" x14ac:dyDescent="0.85">
      <c r="B25" s="3" t="s">
        <v>103</v>
      </c>
      <c r="C25" s="86" t="s">
        <v>315</v>
      </c>
      <c r="D25" s="449">
        <v>344</v>
      </c>
      <c r="E25" s="458">
        <f t="shared" si="0"/>
        <v>344</v>
      </c>
      <c r="F25" s="115"/>
      <c r="G25" s="3" t="s">
        <v>230</v>
      </c>
      <c r="H25" s="86" t="s">
        <v>315</v>
      </c>
      <c r="I25" s="449">
        <v>610</v>
      </c>
      <c r="J25" s="458">
        <f t="shared" si="1"/>
        <v>610</v>
      </c>
      <c r="K25" s="115"/>
    </row>
    <row r="26" spans="2:11" ht="18" customHeight="1" x14ac:dyDescent="0.85">
      <c r="B26" s="8" t="s">
        <v>104</v>
      </c>
      <c r="C26" s="134" t="s">
        <v>315</v>
      </c>
      <c r="D26" s="451">
        <v>440</v>
      </c>
      <c r="E26" s="458">
        <f t="shared" si="0"/>
        <v>440</v>
      </c>
      <c r="F26" s="115"/>
      <c r="G26" s="3" t="s">
        <v>149</v>
      </c>
      <c r="H26" s="86" t="s">
        <v>315</v>
      </c>
      <c r="I26" s="450">
        <v>470</v>
      </c>
      <c r="J26" s="458">
        <f t="shared" si="1"/>
        <v>470</v>
      </c>
      <c r="K26" s="115"/>
    </row>
    <row r="27" spans="2:11" ht="18" customHeight="1" x14ac:dyDescent="0.85">
      <c r="B27" s="8" t="s">
        <v>105</v>
      </c>
      <c r="C27" s="86" t="s">
        <v>315</v>
      </c>
      <c r="D27" s="451">
        <v>109</v>
      </c>
      <c r="E27" s="458">
        <f t="shared" si="0"/>
        <v>109</v>
      </c>
      <c r="F27" s="115"/>
      <c r="G27" s="23"/>
      <c r="H27" s="138"/>
      <c r="I27" s="444"/>
      <c r="J27" s="458"/>
      <c r="K27" s="115"/>
    </row>
    <row r="28" spans="2:11" ht="18" customHeight="1" thickBot="1" x14ac:dyDescent="0.85">
      <c r="B28" s="3"/>
      <c r="C28" s="19"/>
      <c r="D28" s="243"/>
      <c r="E28" s="458"/>
      <c r="F28" s="115"/>
      <c r="G28" s="4"/>
      <c r="H28" s="21"/>
      <c r="I28" s="445"/>
      <c r="J28" s="458"/>
      <c r="K28" s="115"/>
    </row>
    <row r="29" spans="2:11" ht="18" customHeight="1" thickBot="1" x14ac:dyDescent="0.4">
      <c r="B29" s="32" t="s">
        <v>118</v>
      </c>
      <c r="C29" s="33"/>
      <c r="D29" s="436" t="s">
        <v>34</v>
      </c>
      <c r="E29" s="439" t="s">
        <v>34</v>
      </c>
      <c r="F29" s="115"/>
      <c r="G29" s="32" t="s">
        <v>118</v>
      </c>
      <c r="H29" s="33"/>
      <c r="I29" s="436" t="s">
        <v>34</v>
      </c>
      <c r="J29" s="439" t="s">
        <v>34</v>
      </c>
      <c r="K29" s="115"/>
    </row>
    <row r="30" spans="2:11" ht="9.65" customHeight="1" x14ac:dyDescent="0.35">
      <c r="B30" s="356"/>
      <c r="C30" s="357"/>
      <c r="D30" s="499"/>
      <c r="E30" s="458"/>
      <c r="F30" s="115"/>
      <c r="G30" s="356"/>
      <c r="H30" s="357"/>
      <c r="I30" s="499"/>
      <c r="J30" s="458"/>
      <c r="K30" s="115"/>
    </row>
    <row r="31" spans="2:11" ht="18" customHeight="1" x14ac:dyDescent="0.85">
      <c r="B31" s="159" t="s">
        <v>119</v>
      </c>
      <c r="C31" s="86" t="s">
        <v>315</v>
      </c>
      <c r="D31" s="51">
        <v>255</v>
      </c>
      <c r="E31" s="458">
        <f t="shared" si="0"/>
        <v>255</v>
      </c>
      <c r="F31" s="115"/>
      <c r="G31" s="159" t="s">
        <v>121</v>
      </c>
      <c r="H31" s="86" t="s">
        <v>315</v>
      </c>
      <c r="I31" s="51">
        <v>421</v>
      </c>
      <c r="J31" s="458">
        <f t="shared" si="1"/>
        <v>421</v>
      </c>
      <c r="K31" s="115"/>
    </row>
    <row r="32" spans="2:11" ht="18" customHeight="1" x14ac:dyDescent="0.85">
      <c r="B32" s="3" t="s">
        <v>120</v>
      </c>
      <c r="C32" s="267" t="s">
        <v>315</v>
      </c>
      <c r="D32" s="449">
        <v>316</v>
      </c>
      <c r="E32" s="458">
        <f t="shared" si="0"/>
        <v>316</v>
      </c>
      <c r="F32" s="115"/>
      <c r="G32" s="3" t="s">
        <v>123</v>
      </c>
      <c r="H32" s="267" t="s">
        <v>315</v>
      </c>
      <c r="I32" s="449">
        <v>272</v>
      </c>
      <c r="J32" s="458">
        <f t="shared" si="1"/>
        <v>272</v>
      </c>
      <c r="K32" s="115"/>
    </row>
    <row r="33" spans="2:11" ht="18" customHeight="1" x14ac:dyDescent="0.85">
      <c r="B33" s="3" t="s">
        <v>124</v>
      </c>
      <c r="C33" s="86" t="s">
        <v>315</v>
      </c>
      <c r="D33" s="449">
        <v>302</v>
      </c>
      <c r="E33" s="458">
        <f t="shared" si="0"/>
        <v>302</v>
      </c>
      <c r="F33" s="115"/>
      <c r="G33" s="3" t="s">
        <v>122</v>
      </c>
      <c r="H33" s="86" t="s">
        <v>315</v>
      </c>
      <c r="I33" s="449">
        <v>313</v>
      </c>
      <c r="J33" s="458">
        <f t="shared" si="1"/>
        <v>313</v>
      </c>
    </row>
    <row r="34" spans="2:11" ht="21" thickBot="1" x14ac:dyDescent="0.85">
      <c r="B34" s="15"/>
      <c r="C34" s="20"/>
      <c r="D34" s="438"/>
      <c r="E34" s="498"/>
      <c r="F34" s="115"/>
      <c r="G34" s="4"/>
      <c r="H34" s="21"/>
      <c r="I34" s="445"/>
      <c r="J34" s="443"/>
    </row>
    <row r="37" spans="2:11" ht="25.5" x14ac:dyDescent="1">
      <c r="B37" s="580" t="s">
        <v>1167</v>
      </c>
      <c r="C37" s="580"/>
      <c r="D37" s="580"/>
      <c r="E37" s="580"/>
      <c r="F37" s="580"/>
      <c r="G37" s="580"/>
      <c r="H37" s="580"/>
      <c r="I37" s="580"/>
      <c r="J37" s="383"/>
    </row>
    <row r="38" spans="2:11" ht="27" customHeight="1" x14ac:dyDescent="1.05">
      <c r="B38" s="581" t="s">
        <v>1166</v>
      </c>
      <c r="C38" s="581"/>
      <c r="D38" s="581"/>
      <c r="E38" s="581"/>
      <c r="F38" s="581"/>
      <c r="G38" s="581"/>
      <c r="H38" s="581"/>
      <c r="I38" s="581"/>
      <c r="J38" s="384"/>
      <c r="K38" s="112"/>
    </row>
    <row r="39" spans="2:11" x14ac:dyDescent="0.35">
      <c r="K39" s="112"/>
    </row>
    <row r="40" spans="2:11" ht="14.5" x14ac:dyDescent="0.35">
      <c r="B40" s="142"/>
      <c r="C40" s="142"/>
      <c r="D40" s="142"/>
      <c r="E40" s="385"/>
      <c r="F40" s="142"/>
      <c r="G40" s="142"/>
      <c r="H40" s="142"/>
      <c r="I40" s="142"/>
      <c r="J40" s="385"/>
    </row>
    <row r="41" spans="2:11" ht="14.5" x14ac:dyDescent="0.35">
      <c r="B41" s="142"/>
      <c r="C41" s="142"/>
      <c r="D41" s="142"/>
      <c r="E41" s="385"/>
      <c r="F41" s="142"/>
      <c r="G41" s="142"/>
      <c r="H41" s="142"/>
      <c r="I41" s="171">
        <v>1</v>
      </c>
      <c r="J41" s="171"/>
    </row>
    <row r="42" spans="2:11" ht="14.5" x14ac:dyDescent="0.35">
      <c r="B42" s="117"/>
      <c r="C42" s="117"/>
      <c r="D42" s="117"/>
      <c r="E42" s="385"/>
      <c r="F42" s="117"/>
      <c r="G42" s="117"/>
      <c r="H42" s="117"/>
      <c r="I42" s="117"/>
      <c r="J42" s="385"/>
    </row>
  </sheetData>
  <sheetProtection password="CF7A" sheet="1" objects="1" scenarios="1"/>
  <mergeCells count="3">
    <mergeCell ref="B38:I38"/>
    <mergeCell ref="B2:I2"/>
    <mergeCell ref="B37:I37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42"/>
  <sheetViews>
    <sheetView zoomScaleNormal="100" workbookViewId="0">
      <selection activeCell="N12" sqref="N12"/>
    </sheetView>
  </sheetViews>
  <sheetFormatPr defaultRowHeight="15.5" x14ac:dyDescent="0.35"/>
  <cols>
    <col min="1" max="1" width="1.36328125" customWidth="1"/>
    <col min="2" max="2" width="20.6328125" style="1" customWidth="1"/>
    <col min="3" max="3" width="11.6328125" customWidth="1"/>
    <col min="4" max="4" width="13.08984375" hidden="1" customWidth="1"/>
    <col min="5" max="5" width="13.08984375" customWidth="1"/>
    <col min="6" max="6" width="6" customWidth="1"/>
    <col min="7" max="7" width="20.54296875" customWidth="1"/>
    <col min="8" max="8" width="11.54296875" customWidth="1"/>
    <col min="9" max="9" width="12.08984375" hidden="1" customWidth="1"/>
    <col min="10" max="10" width="12.08984375" customWidth="1"/>
  </cols>
  <sheetData>
    <row r="1" spans="1:11" ht="16.25" thickBot="1" x14ac:dyDescent="0.35"/>
    <row r="2" spans="1:11" ht="36" customHeight="1" thickBot="1" x14ac:dyDescent="1.5">
      <c r="A2" s="84" t="s">
        <v>228</v>
      </c>
      <c r="B2" s="582" t="s">
        <v>1071</v>
      </c>
      <c r="C2" s="583"/>
      <c r="D2" s="583"/>
      <c r="E2" s="583"/>
      <c r="F2" s="583"/>
      <c r="G2" s="583"/>
      <c r="H2" s="583"/>
      <c r="I2" s="584"/>
      <c r="J2" s="479">
        <v>0</v>
      </c>
    </row>
    <row r="3" spans="1:11" ht="16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16" thickBot="1" x14ac:dyDescent="0.4">
      <c r="B4" s="32" t="s">
        <v>150</v>
      </c>
      <c r="C4" s="33"/>
      <c r="D4" s="436" t="s">
        <v>34</v>
      </c>
      <c r="E4" s="439" t="s">
        <v>34</v>
      </c>
      <c r="G4" s="32" t="s">
        <v>150</v>
      </c>
      <c r="H4" s="33"/>
      <c r="I4" s="436" t="s">
        <v>34</v>
      </c>
      <c r="J4" s="439" t="s">
        <v>34</v>
      </c>
    </row>
    <row r="5" spans="1:11" ht="12" customHeight="1" x14ac:dyDescent="0.3">
      <c r="B5" s="12"/>
      <c r="C5" s="13"/>
      <c r="D5" s="437"/>
      <c r="E5" s="440"/>
      <c r="G5" s="12"/>
      <c r="H5" s="13"/>
      <c r="I5" s="437"/>
      <c r="J5" s="440"/>
    </row>
    <row r="6" spans="1:11" ht="20.5" x14ac:dyDescent="0.8">
      <c r="B6" s="8" t="s">
        <v>87</v>
      </c>
      <c r="C6" s="18" t="s">
        <v>312</v>
      </c>
      <c r="D6" s="22">
        <v>108</v>
      </c>
      <c r="E6" s="457">
        <f>D6+(D6*J$2%)</f>
        <v>108</v>
      </c>
      <c r="F6" s="115"/>
      <c r="G6" s="8" t="s">
        <v>105</v>
      </c>
      <c r="H6" s="18" t="s">
        <v>312</v>
      </c>
      <c r="I6" s="22">
        <v>96</v>
      </c>
      <c r="J6" s="457">
        <f>I6+(I6*J$2%)</f>
        <v>96</v>
      </c>
      <c r="K6" s="115"/>
    </row>
    <row r="7" spans="1:11" ht="20.5" x14ac:dyDescent="0.8">
      <c r="B7" s="3" t="s">
        <v>88</v>
      </c>
      <c r="C7" s="18" t="s">
        <v>312</v>
      </c>
      <c r="D7" s="17">
        <v>122</v>
      </c>
      <c r="E7" s="458">
        <f t="shared" ref="E7:E33" si="0">D7+(D7*J$2%)</f>
        <v>122</v>
      </c>
      <c r="F7" s="115"/>
      <c r="G7" s="8" t="s">
        <v>106</v>
      </c>
      <c r="H7" s="18" t="s">
        <v>312</v>
      </c>
      <c r="I7" s="22">
        <v>105</v>
      </c>
      <c r="J7" s="458">
        <f t="shared" ref="J7:J33" si="1">I7+(I7*J$2%)</f>
        <v>105</v>
      </c>
      <c r="K7" s="115"/>
    </row>
    <row r="8" spans="1:11" ht="20.5" x14ac:dyDescent="0.8">
      <c r="B8" s="3" t="s">
        <v>90</v>
      </c>
      <c r="C8" s="18" t="s">
        <v>312</v>
      </c>
      <c r="D8" s="17">
        <v>147</v>
      </c>
      <c r="E8" s="458">
        <f t="shared" si="0"/>
        <v>147</v>
      </c>
      <c r="F8" s="115"/>
      <c r="G8" s="8" t="s">
        <v>107</v>
      </c>
      <c r="H8" s="18" t="s">
        <v>312</v>
      </c>
      <c r="I8" s="22">
        <v>208</v>
      </c>
      <c r="J8" s="458">
        <f t="shared" si="1"/>
        <v>208</v>
      </c>
      <c r="K8" s="115"/>
    </row>
    <row r="9" spans="1:11" ht="20.5" x14ac:dyDescent="0.8">
      <c r="B9" s="3" t="s">
        <v>277</v>
      </c>
      <c r="C9" s="18" t="s">
        <v>312</v>
      </c>
      <c r="D9" s="118">
        <v>164</v>
      </c>
      <c r="E9" s="458">
        <f t="shared" si="0"/>
        <v>164</v>
      </c>
      <c r="F9" s="115"/>
      <c r="G9" s="3" t="s">
        <v>108</v>
      </c>
      <c r="H9" s="18" t="s">
        <v>312</v>
      </c>
      <c r="I9" s="17">
        <v>208</v>
      </c>
      <c r="J9" s="458">
        <f t="shared" si="1"/>
        <v>208</v>
      </c>
      <c r="K9" s="115"/>
    </row>
    <row r="10" spans="1:11" ht="20.5" x14ac:dyDescent="0.8">
      <c r="B10" s="3" t="s">
        <v>278</v>
      </c>
      <c r="C10" s="18" t="s">
        <v>312</v>
      </c>
      <c r="D10" s="118">
        <v>226</v>
      </c>
      <c r="E10" s="458">
        <f t="shared" si="0"/>
        <v>226</v>
      </c>
      <c r="F10" s="115"/>
      <c r="G10" s="3" t="s">
        <v>109</v>
      </c>
      <c r="H10" s="18" t="s">
        <v>312</v>
      </c>
      <c r="I10" s="17">
        <v>211</v>
      </c>
      <c r="J10" s="458">
        <f t="shared" si="1"/>
        <v>211</v>
      </c>
      <c r="K10" s="115"/>
    </row>
    <row r="11" spans="1:11" ht="20.5" x14ac:dyDescent="0.8">
      <c r="B11" s="3" t="s">
        <v>89</v>
      </c>
      <c r="C11" s="18" t="s">
        <v>312</v>
      </c>
      <c r="D11" s="17">
        <v>191</v>
      </c>
      <c r="E11" s="458">
        <f t="shared" si="0"/>
        <v>191</v>
      </c>
      <c r="F11" s="115"/>
      <c r="G11" s="3" t="s">
        <v>798</v>
      </c>
      <c r="H11" s="18" t="s">
        <v>312</v>
      </c>
      <c r="I11" s="17">
        <v>239</v>
      </c>
      <c r="J11" s="458">
        <f t="shared" si="1"/>
        <v>239</v>
      </c>
      <c r="K11" s="115"/>
    </row>
    <row r="12" spans="1:11" ht="20.5" x14ac:dyDescent="0.8">
      <c r="B12" s="3" t="s">
        <v>406</v>
      </c>
      <c r="C12" s="18" t="s">
        <v>312</v>
      </c>
      <c r="D12" s="17">
        <v>232</v>
      </c>
      <c r="E12" s="458">
        <f t="shared" si="0"/>
        <v>232</v>
      </c>
      <c r="F12" s="115"/>
      <c r="G12" s="3" t="s">
        <v>791</v>
      </c>
      <c r="H12" s="18" t="s">
        <v>312</v>
      </c>
      <c r="I12" s="17">
        <v>292</v>
      </c>
      <c r="J12" s="458">
        <f t="shared" si="1"/>
        <v>292</v>
      </c>
      <c r="K12" s="115"/>
    </row>
    <row r="13" spans="1:11" ht="20.5" x14ac:dyDescent="0.8">
      <c r="B13" s="3" t="s">
        <v>91</v>
      </c>
      <c r="C13" s="18" t="s">
        <v>312</v>
      </c>
      <c r="D13" s="17">
        <v>158</v>
      </c>
      <c r="E13" s="458">
        <f t="shared" si="0"/>
        <v>158</v>
      </c>
      <c r="F13" s="115"/>
      <c r="G13" s="3" t="s">
        <v>110</v>
      </c>
      <c r="H13" s="18" t="s">
        <v>312</v>
      </c>
      <c r="I13" s="17">
        <v>323</v>
      </c>
      <c r="J13" s="458">
        <f t="shared" si="1"/>
        <v>323</v>
      </c>
      <c r="K13" s="115"/>
    </row>
    <row r="14" spans="1:11" ht="20.5" x14ac:dyDescent="0.8">
      <c r="B14" s="3" t="s">
        <v>92</v>
      </c>
      <c r="C14" s="18" t="s">
        <v>312</v>
      </c>
      <c r="D14" s="17">
        <v>184</v>
      </c>
      <c r="E14" s="458">
        <f t="shared" si="0"/>
        <v>184</v>
      </c>
      <c r="F14" s="115"/>
      <c r="G14" s="3" t="s">
        <v>111</v>
      </c>
      <c r="H14" s="18" t="s">
        <v>312</v>
      </c>
      <c r="I14" s="17">
        <v>392</v>
      </c>
      <c r="J14" s="458">
        <f t="shared" si="1"/>
        <v>392</v>
      </c>
      <c r="K14" s="115"/>
    </row>
    <row r="15" spans="1:11" ht="20.5" x14ac:dyDescent="0.8">
      <c r="B15" s="3" t="s">
        <v>299</v>
      </c>
      <c r="C15" s="18" t="s">
        <v>312</v>
      </c>
      <c r="D15" s="17">
        <v>575</v>
      </c>
      <c r="E15" s="458">
        <f t="shared" si="0"/>
        <v>575</v>
      </c>
      <c r="F15" s="115"/>
      <c r="G15" s="3" t="s">
        <v>154</v>
      </c>
      <c r="H15" s="18" t="s">
        <v>312</v>
      </c>
      <c r="I15" s="118">
        <v>88</v>
      </c>
      <c r="J15" s="458">
        <f t="shared" si="1"/>
        <v>88</v>
      </c>
      <c r="K15" s="115"/>
    </row>
    <row r="16" spans="1:11" ht="20.5" x14ac:dyDescent="0.8">
      <c r="B16" s="3" t="s">
        <v>93</v>
      </c>
      <c r="C16" s="18" t="s">
        <v>312</v>
      </c>
      <c r="D16" s="17">
        <v>249</v>
      </c>
      <c r="E16" s="458">
        <f t="shared" si="0"/>
        <v>249</v>
      </c>
      <c r="F16" s="115"/>
      <c r="G16" s="3" t="s">
        <v>112</v>
      </c>
      <c r="H16" s="18" t="s">
        <v>312</v>
      </c>
      <c r="I16" s="17">
        <v>113</v>
      </c>
      <c r="J16" s="458">
        <f t="shared" si="1"/>
        <v>113</v>
      </c>
      <c r="K16" s="115"/>
    </row>
    <row r="17" spans="2:11" ht="20.5" x14ac:dyDescent="0.8">
      <c r="B17" s="3" t="s">
        <v>300</v>
      </c>
      <c r="C17" s="18" t="s">
        <v>312</v>
      </c>
      <c r="D17" s="17">
        <v>853</v>
      </c>
      <c r="E17" s="458">
        <f t="shared" si="0"/>
        <v>853</v>
      </c>
      <c r="F17" s="115"/>
      <c r="G17" s="3" t="s">
        <v>113</v>
      </c>
      <c r="H17" s="18" t="s">
        <v>312</v>
      </c>
      <c r="I17" s="17">
        <v>237</v>
      </c>
      <c r="J17" s="458">
        <f t="shared" si="1"/>
        <v>237</v>
      </c>
      <c r="K17" s="115"/>
    </row>
    <row r="18" spans="2:11" ht="20.5" x14ac:dyDescent="0.8">
      <c r="B18" s="3" t="s">
        <v>94</v>
      </c>
      <c r="C18" s="18" t="s">
        <v>312</v>
      </c>
      <c r="D18" s="17">
        <v>191</v>
      </c>
      <c r="E18" s="458">
        <f t="shared" si="0"/>
        <v>191</v>
      </c>
      <c r="F18" s="115"/>
      <c r="G18" s="3" t="s">
        <v>792</v>
      </c>
      <c r="H18" s="18" t="s">
        <v>312</v>
      </c>
      <c r="I18" s="17">
        <v>303</v>
      </c>
      <c r="J18" s="458">
        <f t="shared" si="1"/>
        <v>303</v>
      </c>
      <c r="K18" s="115"/>
    </row>
    <row r="19" spans="2:11" ht="20.5" x14ac:dyDescent="0.8">
      <c r="B19" s="3" t="s">
        <v>95</v>
      </c>
      <c r="C19" s="18" t="s">
        <v>312</v>
      </c>
      <c r="D19" s="17">
        <v>228</v>
      </c>
      <c r="E19" s="458">
        <f t="shared" si="0"/>
        <v>228</v>
      </c>
      <c r="F19" s="115"/>
      <c r="G19" s="3" t="s">
        <v>279</v>
      </c>
      <c r="H19" s="18" t="s">
        <v>312</v>
      </c>
      <c r="I19" s="118">
        <v>109</v>
      </c>
      <c r="J19" s="458">
        <f t="shared" si="1"/>
        <v>109</v>
      </c>
      <c r="K19" s="115"/>
    </row>
    <row r="20" spans="2:11" ht="20.5" x14ac:dyDescent="0.8">
      <c r="B20" s="3" t="s">
        <v>96</v>
      </c>
      <c r="C20" s="18" t="s">
        <v>312</v>
      </c>
      <c r="D20" s="17">
        <v>283</v>
      </c>
      <c r="E20" s="458">
        <f t="shared" si="0"/>
        <v>283</v>
      </c>
      <c r="F20" s="115"/>
      <c r="G20" s="3" t="s">
        <v>114</v>
      </c>
      <c r="H20" s="18" t="s">
        <v>312</v>
      </c>
      <c r="I20" s="17">
        <v>253</v>
      </c>
      <c r="J20" s="458">
        <f t="shared" si="1"/>
        <v>253</v>
      </c>
      <c r="K20" s="115"/>
    </row>
    <row r="21" spans="2:11" ht="20.5" x14ac:dyDescent="0.8">
      <c r="B21" s="3" t="s">
        <v>97</v>
      </c>
      <c r="C21" s="18" t="s">
        <v>312</v>
      </c>
      <c r="D21" s="17">
        <v>277</v>
      </c>
      <c r="E21" s="458">
        <f t="shared" si="0"/>
        <v>277</v>
      </c>
      <c r="F21" s="115"/>
      <c r="G21" s="3" t="s">
        <v>115</v>
      </c>
      <c r="H21" s="18" t="s">
        <v>312</v>
      </c>
      <c r="I21" s="17">
        <v>264</v>
      </c>
      <c r="J21" s="458">
        <f t="shared" si="1"/>
        <v>264</v>
      </c>
      <c r="K21" s="115"/>
    </row>
    <row r="22" spans="2:11" ht="20.5" x14ac:dyDescent="0.8">
      <c r="B22" s="3" t="s">
        <v>98</v>
      </c>
      <c r="C22" s="18" t="s">
        <v>312</v>
      </c>
      <c r="D22" s="17">
        <v>347</v>
      </c>
      <c r="E22" s="458">
        <f t="shared" si="0"/>
        <v>347</v>
      </c>
      <c r="F22" s="115"/>
      <c r="G22" s="3" t="s">
        <v>116</v>
      </c>
      <c r="H22" s="18" t="s">
        <v>312</v>
      </c>
      <c r="I22" s="17">
        <v>287</v>
      </c>
      <c r="J22" s="458">
        <f t="shared" si="1"/>
        <v>287</v>
      </c>
      <c r="K22" s="115"/>
    </row>
    <row r="23" spans="2:11" ht="20.5" x14ac:dyDescent="0.8">
      <c r="B23" s="3" t="s">
        <v>99</v>
      </c>
      <c r="C23" s="18" t="s">
        <v>312</v>
      </c>
      <c r="D23" s="17">
        <v>28</v>
      </c>
      <c r="E23" s="458">
        <f t="shared" si="0"/>
        <v>28</v>
      </c>
      <c r="F23" s="115"/>
      <c r="G23" s="3" t="s">
        <v>117</v>
      </c>
      <c r="H23" s="18" t="s">
        <v>312</v>
      </c>
      <c r="I23" s="17">
        <v>310</v>
      </c>
      <c r="J23" s="458">
        <f t="shared" si="1"/>
        <v>310</v>
      </c>
      <c r="K23" s="115"/>
    </row>
    <row r="24" spans="2:11" ht="20.5" x14ac:dyDescent="0.8">
      <c r="B24" s="3" t="s">
        <v>100</v>
      </c>
      <c r="C24" s="18" t="s">
        <v>312</v>
      </c>
      <c r="D24" s="17">
        <v>35</v>
      </c>
      <c r="E24" s="458">
        <f t="shared" si="0"/>
        <v>35</v>
      </c>
      <c r="F24" s="115"/>
      <c r="G24" s="3" t="s">
        <v>229</v>
      </c>
      <c r="H24" s="18" t="s">
        <v>312</v>
      </c>
      <c r="I24" s="17">
        <v>353</v>
      </c>
      <c r="J24" s="458">
        <f t="shared" si="1"/>
        <v>353</v>
      </c>
      <c r="K24" s="115"/>
    </row>
    <row r="25" spans="2:11" ht="20.5" x14ac:dyDescent="0.8">
      <c r="B25" s="3" t="s">
        <v>102</v>
      </c>
      <c r="C25" s="18" t="s">
        <v>312</v>
      </c>
      <c r="D25" s="17">
        <v>188</v>
      </c>
      <c r="E25" s="458">
        <f t="shared" si="0"/>
        <v>188</v>
      </c>
      <c r="F25" s="115"/>
      <c r="G25" s="3" t="s">
        <v>148</v>
      </c>
      <c r="H25" s="18" t="s">
        <v>312</v>
      </c>
      <c r="I25" s="118">
        <v>328</v>
      </c>
      <c r="J25" s="458">
        <f t="shared" si="1"/>
        <v>328</v>
      </c>
      <c r="K25" s="115"/>
    </row>
    <row r="26" spans="2:11" ht="20.5" x14ac:dyDescent="0.8">
      <c r="B26" s="3" t="s">
        <v>101</v>
      </c>
      <c r="C26" s="18" t="s">
        <v>312</v>
      </c>
      <c r="D26" s="17">
        <v>252</v>
      </c>
      <c r="E26" s="458">
        <f t="shared" si="0"/>
        <v>252</v>
      </c>
      <c r="F26" s="115"/>
      <c r="G26" s="3" t="s">
        <v>230</v>
      </c>
      <c r="H26" s="18" t="s">
        <v>312</v>
      </c>
      <c r="I26" s="17">
        <v>460</v>
      </c>
      <c r="J26" s="458">
        <f t="shared" si="1"/>
        <v>460</v>
      </c>
      <c r="K26" s="115"/>
    </row>
    <row r="27" spans="2:11" ht="20.5" x14ac:dyDescent="0.8">
      <c r="B27" s="8" t="s">
        <v>103</v>
      </c>
      <c r="C27" s="27" t="s">
        <v>312</v>
      </c>
      <c r="D27" s="22">
        <v>279</v>
      </c>
      <c r="E27" s="458">
        <f t="shared" si="0"/>
        <v>279</v>
      </c>
      <c r="F27" s="115"/>
      <c r="G27" s="3" t="s">
        <v>149</v>
      </c>
      <c r="H27" s="19" t="s">
        <v>312</v>
      </c>
      <c r="I27" s="118">
        <v>421</v>
      </c>
      <c r="J27" s="458">
        <f t="shared" si="1"/>
        <v>421</v>
      </c>
      <c r="K27" s="115"/>
    </row>
    <row r="28" spans="2:11" ht="20.5" x14ac:dyDescent="0.8">
      <c r="B28" s="42" t="s">
        <v>104</v>
      </c>
      <c r="C28" s="28" t="s">
        <v>312</v>
      </c>
      <c r="D28" s="570">
        <v>378</v>
      </c>
      <c r="E28" s="458">
        <f t="shared" si="0"/>
        <v>378</v>
      </c>
      <c r="F28" s="115"/>
      <c r="G28" s="275"/>
      <c r="H28" s="192"/>
      <c r="I28" s="242"/>
      <c r="J28" s="458"/>
      <c r="K28" s="115"/>
    </row>
    <row r="29" spans="2:11" ht="12.65" customHeight="1" thickBot="1" x14ac:dyDescent="0.85">
      <c r="B29" s="272"/>
      <c r="C29" s="20"/>
      <c r="D29" s="571"/>
      <c r="E29" s="458"/>
      <c r="F29" s="115"/>
      <c r="G29" s="15"/>
      <c r="H29" s="20"/>
      <c r="I29" s="574"/>
      <c r="J29" s="458"/>
      <c r="K29" s="115"/>
    </row>
    <row r="30" spans="2:11" ht="16" thickBot="1" x14ac:dyDescent="0.4">
      <c r="B30" s="273" t="s">
        <v>118</v>
      </c>
      <c r="C30" s="274"/>
      <c r="D30" s="572" t="s">
        <v>34</v>
      </c>
      <c r="E30" s="65" t="s">
        <v>34</v>
      </c>
      <c r="F30" s="115"/>
      <c r="G30" s="32" t="s">
        <v>118</v>
      </c>
      <c r="H30" s="85"/>
      <c r="I30" s="34" t="s">
        <v>34</v>
      </c>
      <c r="J30" s="439" t="s">
        <v>34</v>
      </c>
      <c r="K30" s="115"/>
    </row>
    <row r="31" spans="2:11" ht="20.5" x14ac:dyDescent="0.8">
      <c r="B31" s="16" t="s">
        <v>119</v>
      </c>
      <c r="C31" s="271" t="s">
        <v>312</v>
      </c>
      <c r="D31" s="573">
        <v>255</v>
      </c>
      <c r="E31" s="458">
        <f t="shared" si="0"/>
        <v>255</v>
      </c>
      <c r="F31" s="115"/>
      <c r="G31" s="16" t="s">
        <v>121</v>
      </c>
      <c r="H31" s="271" t="s">
        <v>312</v>
      </c>
      <c r="I31" s="573">
        <v>371</v>
      </c>
      <c r="J31" s="458">
        <f t="shared" si="1"/>
        <v>371</v>
      </c>
      <c r="K31" s="115"/>
    </row>
    <row r="32" spans="2:11" ht="18" customHeight="1" x14ac:dyDescent="0.8">
      <c r="B32" s="3" t="s">
        <v>120</v>
      </c>
      <c r="C32" s="19" t="s">
        <v>312</v>
      </c>
      <c r="D32" s="17">
        <v>315</v>
      </c>
      <c r="E32" s="458">
        <f t="shared" si="0"/>
        <v>315</v>
      </c>
      <c r="F32" s="115"/>
      <c r="G32" s="3" t="s">
        <v>123</v>
      </c>
      <c r="H32" s="19" t="s">
        <v>312</v>
      </c>
      <c r="I32" s="17">
        <v>272</v>
      </c>
      <c r="J32" s="458">
        <f t="shared" si="1"/>
        <v>272</v>
      </c>
      <c r="K32" s="115"/>
    </row>
    <row r="33" spans="1:11" ht="18" customHeight="1" x14ac:dyDescent="0.8">
      <c r="B33" s="23" t="s">
        <v>124</v>
      </c>
      <c r="C33" s="24" t="s">
        <v>312</v>
      </c>
      <c r="D33" s="551">
        <v>295</v>
      </c>
      <c r="E33" s="458">
        <f t="shared" si="0"/>
        <v>295</v>
      </c>
      <c r="F33" s="115"/>
      <c r="G33" s="23" t="s">
        <v>122</v>
      </c>
      <c r="H33" s="24" t="s">
        <v>312</v>
      </c>
      <c r="I33" s="551">
        <v>313</v>
      </c>
      <c r="J33" s="458">
        <f t="shared" si="1"/>
        <v>313</v>
      </c>
    </row>
    <row r="34" spans="1:11" ht="18" customHeight="1" thickBot="1" x14ac:dyDescent="0.85">
      <c r="B34" s="272"/>
      <c r="C34" s="20"/>
      <c r="D34" s="500"/>
      <c r="E34" s="459"/>
      <c r="F34" s="115"/>
      <c r="G34" s="272"/>
      <c r="H34" s="20"/>
      <c r="I34" s="500"/>
      <c r="J34" s="470"/>
    </row>
    <row r="35" spans="1:11" ht="22.5" customHeight="1" x14ac:dyDescent="0.35">
      <c r="A35" s="580" t="s">
        <v>313</v>
      </c>
      <c r="B35" s="580"/>
      <c r="C35" s="580"/>
      <c r="D35" s="580"/>
      <c r="E35" s="580"/>
      <c r="F35" s="580"/>
      <c r="G35" s="580"/>
      <c r="H35" s="580"/>
      <c r="I35" s="580"/>
      <c r="J35" s="383"/>
    </row>
    <row r="36" spans="1:11" ht="19.5" customHeight="1" x14ac:dyDescent="0.35">
      <c r="A36" s="586" t="s">
        <v>1078</v>
      </c>
      <c r="B36" s="586"/>
      <c r="C36" s="586"/>
      <c r="D36" s="586"/>
      <c r="E36" s="586"/>
      <c r="F36" s="586"/>
      <c r="G36" s="586"/>
      <c r="H36" s="586"/>
      <c r="I36" s="586"/>
      <c r="J36" s="586"/>
    </row>
    <row r="37" spans="1:11" ht="18.75" customHeight="1" x14ac:dyDescent="0.35">
      <c r="A37" s="586" t="s">
        <v>1168</v>
      </c>
      <c r="B37" s="586"/>
      <c r="C37" s="586"/>
      <c r="D37" s="586"/>
      <c r="E37" s="586"/>
      <c r="F37" s="586"/>
      <c r="G37" s="586"/>
      <c r="H37" s="586"/>
      <c r="I37" s="586"/>
      <c r="J37" s="586"/>
    </row>
    <row r="38" spans="1:11" ht="20.25" customHeight="1" x14ac:dyDescent="1">
      <c r="A38" s="601" t="s">
        <v>639</v>
      </c>
      <c r="B38" s="601"/>
      <c r="C38" s="601"/>
      <c r="D38" s="601"/>
      <c r="E38" s="601"/>
      <c r="F38" s="601"/>
      <c r="G38" s="601"/>
      <c r="H38" s="601"/>
      <c r="I38" s="601"/>
      <c r="J38" s="601"/>
      <c r="K38" s="112"/>
    </row>
    <row r="39" spans="1:11" x14ac:dyDescent="0.35">
      <c r="A39" s="142"/>
      <c r="B39" s="108"/>
      <c r="C39" s="108"/>
      <c r="D39" s="108"/>
      <c r="E39" s="108"/>
      <c r="F39" s="117"/>
      <c r="G39" s="108"/>
      <c r="H39" s="108"/>
      <c r="I39" s="170">
        <v>1</v>
      </c>
      <c r="J39" s="170"/>
    </row>
    <row r="40" spans="1:11" ht="14.5" x14ac:dyDescent="0.35">
      <c r="A40" s="117"/>
      <c r="B40" s="142"/>
      <c r="C40" s="142"/>
      <c r="D40" s="142"/>
      <c r="E40" s="385"/>
      <c r="F40" s="142"/>
      <c r="G40" s="142"/>
      <c r="H40" s="142"/>
      <c r="I40" s="142"/>
      <c r="J40" s="385"/>
    </row>
    <row r="41" spans="1:11" ht="14.5" x14ac:dyDescent="0.35">
      <c r="B41" s="142"/>
      <c r="C41" s="142"/>
      <c r="D41" s="142"/>
      <c r="E41" s="385"/>
      <c r="F41" s="142"/>
      <c r="G41" s="142"/>
      <c r="H41" s="142"/>
      <c r="I41" s="142"/>
      <c r="J41" s="385"/>
    </row>
    <row r="42" spans="1:11" ht="14.5" x14ac:dyDescent="0.35">
      <c r="B42" s="117"/>
      <c r="C42" s="117"/>
      <c r="D42" s="117"/>
      <c r="E42" s="385"/>
      <c r="G42" s="117"/>
      <c r="H42" s="117"/>
      <c r="I42" s="117"/>
      <c r="J42" s="385"/>
    </row>
  </sheetData>
  <sheetProtection password="CF7A" sheet="1" objects="1" scenarios="1"/>
  <mergeCells count="5">
    <mergeCell ref="A35:I35"/>
    <mergeCell ref="B2:I2"/>
    <mergeCell ref="A36:J36"/>
    <mergeCell ref="A37:J37"/>
    <mergeCell ref="A38:J38"/>
  </mergeCells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B1:K45"/>
  <sheetViews>
    <sheetView zoomScaleNormal="100" workbookViewId="0">
      <selection activeCell="L22" sqref="L22"/>
    </sheetView>
  </sheetViews>
  <sheetFormatPr defaultRowHeight="15.5" x14ac:dyDescent="0.35"/>
  <cols>
    <col min="1" max="1" width="2.08984375" customWidth="1"/>
    <col min="2" max="2" width="21.453125" style="1" customWidth="1"/>
    <col min="3" max="3" width="10.08984375" customWidth="1"/>
    <col min="4" max="4" width="12.453125" hidden="1" customWidth="1"/>
    <col min="5" max="5" width="12.453125" customWidth="1"/>
    <col min="6" max="6" width="9.6328125" customWidth="1"/>
    <col min="7" max="7" width="22.36328125" customWidth="1"/>
    <col min="8" max="8" width="10.453125" customWidth="1"/>
    <col min="9" max="9" width="12" hidden="1" customWidth="1"/>
    <col min="10" max="10" width="12" customWidth="1"/>
  </cols>
  <sheetData>
    <row r="1" spans="2:11" ht="11.25" customHeight="1" thickBot="1" x14ac:dyDescent="0.35"/>
    <row r="2" spans="2:11" ht="42" customHeight="1" thickBot="1" x14ac:dyDescent="1.5">
      <c r="B2" s="582" t="s">
        <v>1072</v>
      </c>
      <c r="C2" s="583"/>
      <c r="D2" s="583"/>
      <c r="E2" s="583"/>
      <c r="F2" s="583"/>
      <c r="G2" s="583"/>
      <c r="H2" s="583"/>
      <c r="I2" s="584"/>
      <c r="J2" s="467">
        <v>0</v>
      </c>
    </row>
    <row r="3" spans="2:11" ht="18.75" customHeight="1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2:11" ht="16" thickBot="1" x14ac:dyDescent="0.4">
      <c r="B4" s="32" t="s">
        <v>150</v>
      </c>
      <c r="C4" s="33"/>
      <c r="D4" s="436" t="s">
        <v>34</v>
      </c>
      <c r="E4" s="439" t="s">
        <v>34</v>
      </c>
      <c r="G4" s="32" t="s">
        <v>150</v>
      </c>
      <c r="H4" s="33"/>
      <c r="I4" s="436" t="s">
        <v>34</v>
      </c>
      <c r="J4" s="439" t="s">
        <v>34</v>
      </c>
    </row>
    <row r="5" spans="2:11" ht="9.75" customHeight="1" x14ac:dyDescent="0.3">
      <c r="B5" s="12"/>
      <c r="C5" s="13"/>
      <c r="D5" s="437"/>
      <c r="E5" s="440"/>
      <c r="G5" s="12"/>
      <c r="H5" s="13"/>
      <c r="I5" s="437"/>
      <c r="J5" s="440"/>
    </row>
    <row r="6" spans="2:11" ht="18" customHeight="1" x14ac:dyDescent="0.8">
      <c r="B6" s="8" t="s">
        <v>87</v>
      </c>
      <c r="C6" s="18" t="s">
        <v>316</v>
      </c>
      <c r="D6" s="451">
        <v>120</v>
      </c>
      <c r="E6" s="457">
        <f>D6+(D6*J$2%)</f>
        <v>120</v>
      </c>
      <c r="F6" s="115"/>
      <c r="G6" s="8" t="s">
        <v>106</v>
      </c>
      <c r="H6" s="18" t="s">
        <v>316</v>
      </c>
      <c r="I6" s="451">
        <v>106</v>
      </c>
      <c r="J6" s="457">
        <f>I6+(I6*J$2%)</f>
        <v>106</v>
      </c>
      <c r="K6" s="115"/>
    </row>
    <row r="7" spans="2:11" ht="18" customHeight="1" x14ac:dyDescent="0.8">
      <c r="B7" s="3" t="s">
        <v>88</v>
      </c>
      <c r="C7" s="18" t="s">
        <v>316</v>
      </c>
      <c r="D7" s="449">
        <v>135</v>
      </c>
      <c r="E7" s="458">
        <f t="shared" ref="E7:E33" si="0">D7+(D7*J$2%)</f>
        <v>135</v>
      </c>
      <c r="F7" s="115"/>
      <c r="G7" s="8" t="s">
        <v>107</v>
      </c>
      <c r="H7" s="18" t="s">
        <v>316</v>
      </c>
      <c r="I7" s="451">
        <v>212</v>
      </c>
      <c r="J7" s="458">
        <f t="shared" ref="J7:J33" si="1">I7+(I7*J$2%)</f>
        <v>212</v>
      </c>
      <c r="K7" s="115"/>
    </row>
    <row r="8" spans="2:11" ht="18" customHeight="1" x14ac:dyDescent="0.8">
      <c r="B8" s="3" t="s">
        <v>90</v>
      </c>
      <c r="C8" s="18" t="s">
        <v>316</v>
      </c>
      <c r="D8" s="449">
        <v>158</v>
      </c>
      <c r="E8" s="458">
        <f t="shared" si="0"/>
        <v>158</v>
      </c>
      <c r="F8" s="115"/>
      <c r="G8" s="3" t="s">
        <v>108</v>
      </c>
      <c r="H8" s="18" t="s">
        <v>316</v>
      </c>
      <c r="I8" s="449">
        <v>212</v>
      </c>
      <c r="J8" s="458">
        <f t="shared" si="1"/>
        <v>212</v>
      </c>
      <c r="K8" s="115"/>
    </row>
    <row r="9" spans="2:11" ht="18" customHeight="1" x14ac:dyDescent="0.8">
      <c r="B9" s="3" t="s">
        <v>277</v>
      </c>
      <c r="C9" s="18" t="s">
        <v>316</v>
      </c>
      <c r="D9" s="450">
        <v>156</v>
      </c>
      <c r="E9" s="458">
        <f t="shared" si="0"/>
        <v>156</v>
      </c>
      <c r="F9" s="115"/>
      <c r="G9" s="3" t="s">
        <v>109</v>
      </c>
      <c r="H9" s="18" t="s">
        <v>316</v>
      </c>
      <c r="I9" s="449">
        <v>221</v>
      </c>
      <c r="J9" s="458">
        <f t="shared" si="1"/>
        <v>221</v>
      </c>
      <c r="K9" s="115"/>
    </row>
    <row r="10" spans="2:11" ht="18" customHeight="1" x14ac:dyDescent="0.8">
      <c r="B10" s="3" t="s">
        <v>278</v>
      </c>
      <c r="C10" s="18" t="s">
        <v>316</v>
      </c>
      <c r="D10" s="450">
        <v>207</v>
      </c>
      <c r="E10" s="458">
        <f t="shared" si="0"/>
        <v>207</v>
      </c>
      <c r="F10" s="115"/>
      <c r="G10" s="3" t="s">
        <v>798</v>
      </c>
      <c r="H10" s="18" t="s">
        <v>316</v>
      </c>
      <c r="I10" s="449">
        <v>250</v>
      </c>
      <c r="J10" s="458">
        <f t="shared" si="1"/>
        <v>250</v>
      </c>
      <c r="K10" s="115"/>
    </row>
    <row r="11" spans="2:11" ht="18" customHeight="1" x14ac:dyDescent="0.8">
      <c r="B11" s="3" t="s">
        <v>89</v>
      </c>
      <c r="C11" s="18" t="s">
        <v>316</v>
      </c>
      <c r="D11" s="449">
        <v>202</v>
      </c>
      <c r="E11" s="458">
        <f t="shared" si="0"/>
        <v>202</v>
      </c>
      <c r="F11" s="115"/>
      <c r="G11" s="3" t="s">
        <v>791</v>
      </c>
      <c r="H11" s="18" t="s">
        <v>316</v>
      </c>
      <c r="I11" s="449">
        <v>309</v>
      </c>
      <c r="J11" s="458">
        <f t="shared" si="1"/>
        <v>309</v>
      </c>
      <c r="K11" s="115"/>
    </row>
    <row r="12" spans="2:11" ht="18" customHeight="1" x14ac:dyDescent="0.8">
      <c r="B12" s="3" t="s">
        <v>406</v>
      </c>
      <c r="C12" s="18" t="s">
        <v>316</v>
      </c>
      <c r="D12" s="449">
        <v>239</v>
      </c>
      <c r="E12" s="458">
        <f t="shared" si="0"/>
        <v>239</v>
      </c>
      <c r="F12" s="115"/>
      <c r="G12" s="3" t="s">
        <v>110</v>
      </c>
      <c r="H12" s="18" t="s">
        <v>316</v>
      </c>
      <c r="I12" s="449">
        <v>343</v>
      </c>
      <c r="J12" s="458">
        <f t="shared" si="1"/>
        <v>343</v>
      </c>
      <c r="K12" s="115"/>
    </row>
    <row r="13" spans="2:11" ht="18" customHeight="1" x14ac:dyDescent="0.8">
      <c r="B13" s="3" t="s">
        <v>91</v>
      </c>
      <c r="C13" s="18" t="s">
        <v>316</v>
      </c>
      <c r="D13" s="449">
        <v>168</v>
      </c>
      <c r="E13" s="458">
        <f t="shared" si="0"/>
        <v>168</v>
      </c>
      <c r="F13" s="115"/>
      <c r="G13" s="3" t="s">
        <v>111</v>
      </c>
      <c r="H13" s="18" t="s">
        <v>316</v>
      </c>
      <c r="I13" s="449">
        <v>412</v>
      </c>
      <c r="J13" s="458">
        <f t="shared" si="1"/>
        <v>412</v>
      </c>
      <c r="K13" s="115"/>
    </row>
    <row r="14" spans="2:11" ht="18" customHeight="1" x14ac:dyDescent="0.8">
      <c r="B14" s="3" t="s">
        <v>92</v>
      </c>
      <c r="C14" s="18" t="s">
        <v>316</v>
      </c>
      <c r="D14" s="449">
        <v>192</v>
      </c>
      <c r="E14" s="458">
        <f t="shared" si="0"/>
        <v>192</v>
      </c>
      <c r="F14" s="115"/>
      <c r="G14" s="3" t="s">
        <v>154</v>
      </c>
      <c r="H14" s="18" t="s">
        <v>316</v>
      </c>
      <c r="I14" s="450">
        <v>74</v>
      </c>
      <c r="J14" s="458">
        <f t="shared" si="1"/>
        <v>74</v>
      </c>
      <c r="K14" s="115"/>
    </row>
    <row r="15" spans="2:11" ht="18" customHeight="1" x14ac:dyDescent="0.8">
      <c r="B15" s="3" t="s">
        <v>93</v>
      </c>
      <c r="C15" s="18" t="s">
        <v>316</v>
      </c>
      <c r="D15" s="449">
        <v>256</v>
      </c>
      <c r="E15" s="458">
        <f t="shared" si="0"/>
        <v>256</v>
      </c>
      <c r="F15" s="115"/>
      <c r="G15" s="3" t="s">
        <v>112</v>
      </c>
      <c r="H15" s="18" t="s">
        <v>316</v>
      </c>
      <c r="I15" s="449">
        <v>120</v>
      </c>
      <c r="J15" s="458">
        <f t="shared" si="1"/>
        <v>120</v>
      </c>
      <c r="K15" s="115"/>
    </row>
    <row r="16" spans="2:11" ht="18" customHeight="1" x14ac:dyDescent="0.8">
      <c r="B16" s="3" t="s">
        <v>287</v>
      </c>
      <c r="C16" s="18" t="s">
        <v>316</v>
      </c>
      <c r="D16" s="449">
        <v>203</v>
      </c>
      <c r="E16" s="458">
        <f t="shared" si="0"/>
        <v>203</v>
      </c>
      <c r="F16" s="115"/>
      <c r="G16" s="3" t="s">
        <v>113</v>
      </c>
      <c r="H16" s="18" t="s">
        <v>316</v>
      </c>
      <c r="I16" s="449">
        <v>247</v>
      </c>
      <c r="J16" s="458">
        <f t="shared" si="1"/>
        <v>247</v>
      </c>
      <c r="K16" s="115"/>
    </row>
    <row r="17" spans="2:11" ht="18" customHeight="1" x14ac:dyDescent="0.8">
      <c r="B17" s="3" t="s">
        <v>95</v>
      </c>
      <c r="C17" s="18" t="s">
        <v>316</v>
      </c>
      <c r="D17" s="449">
        <v>240</v>
      </c>
      <c r="E17" s="458">
        <f t="shared" si="0"/>
        <v>240</v>
      </c>
      <c r="F17" s="115"/>
      <c r="G17" s="3" t="s">
        <v>792</v>
      </c>
      <c r="H17" s="18" t="s">
        <v>316</v>
      </c>
      <c r="I17" s="449">
        <v>315</v>
      </c>
      <c r="J17" s="458">
        <f t="shared" si="1"/>
        <v>315</v>
      </c>
      <c r="K17" s="115"/>
    </row>
    <row r="18" spans="2:11" ht="18" customHeight="1" x14ac:dyDescent="0.8">
      <c r="B18" s="3" t="s">
        <v>96</v>
      </c>
      <c r="C18" s="18" t="s">
        <v>316</v>
      </c>
      <c r="D18" s="449">
        <v>300</v>
      </c>
      <c r="E18" s="458">
        <f t="shared" si="0"/>
        <v>300</v>
      </c>
      <c r="F18" s="115"/>
      <c r="G18" s="3" t="s">
        <v>279</v>
      </c>
      <c r="H18" s="18" t="s">
        <v>316</v>
      </c>
      <c r="I18" s="450">
        <v>93</v>
      </c>
      <c r="J18" s="458">
        <f t="shared" si="1"/>
        <v>93</v>
      </c>
      <c r="K18" s="115"/>
    </row>
    <row r="19" spans="2:11" ht="18" customHeight="1" x14ac:dyDescent="0.8">
      <c r="B19" s="3" t="s">
        <v>97</v>
      </c>
      <c r="C19" s="18" t="s">
        <v>316</v>
      </c>
      <c r="D19" s="449">
        <v>281</v>
      </c>
      <c r="E19" s="458">
        <f t="shared" si="0"/>
        <v>281</v>
      </c>
      <c r="F19" s="115"/>
      <c r="G19" s="3" t="s">
        <v>114</v>
      </c>
      <c r="H19" s="18" t="s">
        <v>316</v>
      </c>
      <c r="I19" s="449">
        <v>263</v>
      </c>
      <c r="J19" s="458">
        <f t="shared" si="1"/>
        <v>263</v>
      </c>
      <c r="K19" s="115"/>
    </row>
    <row r="20" spans="2:11" ht="18" customHeight="1" x14ac:dyDescent="0.8">
      <c r="B20" s="3" t="s">
        <v>98</v>
      </c>
      <c r="C20" s="18" t="s">
        <v>316</v>
      </c>
      <c r="D20" s="449">
        <v>348</v>
      </c>
      <c r="E20" s="458">
        <f t="shared" si="0"/>
        <v>348</v>
      </c>
      <c r="F20" s="115"/>
      <c r="G20" s="3" t="s">
        <v>115</v>
      </c>
      <c r="H20" s="18" t="s">
        <v>316</v>
      </c>
      <c r="I20" s="449">
        <v>279</v>
      </c>
      <c r="J20" s="458">
        <f t="shared" si="1"/>
        <v>279</v>
      </c>
      <c r="K20" s="115"/>
    </row>
    <row r="21" spans="2:11" ht="18" customHeight="1" x14ac:dyDescent="0.8">
      <c r="B21" s="3" t="s">
        <v>99</v>
      </c>
      <c r="C21" s="18" t="s">
        <v>316</v>
      </c>
      <c r="D21" s="449">
        <v>28</v>
      </c>
      <c r="E21" s="458">
        <f t="shared" si="0"/>
        <v>28</v>
      </c>
      <c r="F21" s="115"/>
      <c r="G21" s="3" t="s">
        <v>116</v>
      </c>
      <c r="H21" s="18" t="s">
        <v>316</v>
      </c>
      <c r="I21" s="449">
        <v>311</v>
      </c>
      <c r="J21" s="458">
        <f t="shared" si="1"/>
        <v>311</v>
      </c>
      <c r="K21" s="115"/>
    </row>
    <row r="22" spans="2:11" ht="18" customHeight="1" x14ac:dyDescent="0.8">
      <c r="B22" s="3" t="s">
        <v>100</v>
      </c>
      <c r="C22" s="18" t="s">
        <v>316</v>
      </c>
      <c r="D22" s="449">
        <v>36</v>
      </c>
      <c r="E22" s="458">
        <f t="shared" si="0"/>
        <v>36</v>
      </c>
      <c r="F22" s="115"/>
      <c r="G22" s="3" t="s">
        <v>117</v>
      </c>
      <c r="H22" s="18" t="s">
        <v>316</v>
      </c>
      <c r="I22" s="449">
        <v>327</v>
      </c>
      <c r="J22" s="458">
        <f t="shared" si="1"/>
        <v>327</v>
      </c>
      <c r="K22" s="115"/>
    </row>
    <row r="23" spans="2:11" ht="18" customHeight="1" x14ac:dyDescent="0.8">
      <c r="B23" s="3" t="s">
        <v>102</v>
      </c>
      <c r="C23" s="18" t="s">
        <v>316</v>
      </c>
      <c r="D23" s="449">
        <v>192</v>
      </c>
      <c r="E23" s="458">
        <f t="shared" si="0"/>
        <v>192</v>
      </c>
      <c r="F23" s="115"/>
      <c r="G23" s="3" t="s">
        <v>229</v>
      </c>
      <c r="H23" s="18" t="s">
        <v>316</v>
      </c>
      <c r="I23" s="449">
        <v>374</v>
      </c>
      <c r="J23" s="458">
        <f t="shared" si="1"/>
        <v>374</v>
      </c>
      <c r="K23" s="115"/>
    </row>
    <row r="24" spans="2:11" ht="18" customHeight="1" x14ac:dyDescent="0.8">
      <c r="B24" s="3" t="s">
        <v>101</v>
      </c>
      <c r="C24" s="18" t="s">
        <v>316</v>
      </c>
      <c r="D24" s="449">
        <v>264</v>
      </c>
      <c r="E24" s="458">
        <f t="shared" si="0"/>
        <v>264</v>
      </c>
      <c r="F24" s="115"/>
      <c r="G24" s="3" t="s">
        <v>148</v>
      </c>
      <c r="H24" s="18" t="s">
        <v>316</v>
      </c>
      <c r="I24" s="450">
        <v>307</v>
      </c>
      <c r="J24" s="458">
        <f t="shared" si="1"/>
        <v>307</v>
      </c>
      <c r="K24" s="115"/>
    </row>
    <row r="25" spans="2:11" ht="18" customHeight="1" x14ac:dyDescent="0.8">
      <c r="B25" s="3" t="s">
        <v>103</v>
      </c>
      <c r="C25" s="18" t="s">
        <v>316</v>
      </c>
      <c r="D25" s="449">
        <v>295</v>
      </c>
      <c r="E25" s="458">
        <f t="shared" si="0"/>
        <v>295</v>
      </c>
      <c r="F25" s="115"/>
      <c r="G25" s="3" t="s">
        <v>230</v>
      </c>
      <c r="H25" s="18" t="s">
        <v>316</v>
      </c>
      <c r="I25" s="449">
        <v>487</v>
      </c>
      <c r="J25" s="458">
        <f t="shared" si="1"/>
        <v>487</v>
      </c>
      <c r="K25" s="115"/>
    </row>
    <row r="26" spans="2:11" ht="18" customHeight="1" x14ac:dyDescent="0.8">
      <c r="B26" s="8" t="s">
        <v>104</v>
      </c>
      <c r="C26" s="158" t="s">
        <v>316</v>
      </c>
      <c r="D26" s="451">
        <v>376</v>
      </c>
      <c r="E26" s="458">
        <f t="shared" si="0"/>
        <v>376</v>
      </c>
      <c r="F26" s="115"/>
      <c r="G26" s="3" t="s">
        <v>149</v>
      </c>
      <c r="H26" s="18" t="s">
        <v>316</v>
      </c>
      <c r="I26" s="450">
        <v>417</v>
      </c>
      <c r="J26" s="458">
        <f t="shared" si="1"/>
        <v>417</v>
      </c>
      <c r="K26" s="115"/>
    </row>
    <row r="27" spans="2:11" ht="18" customHeight="1" x14ac:dyDescent="0.8">
      <c r="B27" s="8" t="s">
        <v>105</v>
      </c>
      <c r="C27" s="18" t="s">
        <v>316</v>
      </c>
      <c r="D27" s="451">
        <v>97</v>
      </c>
      <c r="E27" s="458">
        <f t="shared" si="0"/>
        <v>97</v>
      </c>
      <c r="F27" s="115"/>
      <c r="G27" s="23"/>
      <c r="H27" s="28"/>
      <c r="I27" s="444"/>
      <c r="J27" s="458"/>
      <c r="K27" s="115"/>
    </row>
    <row r="28" spans="2:11" ht="18" customHeight="1" thickBot="1" x14ac:dyDescent="0.85">
      <c r="B28" s="3"/>
      <c r="C28" s="19"/>
      <c r="D28" s="243"/>
      <c r="E28" s="458"/>
      <c r="F28" s="115"/>
      <c r="G28" s="4"/>
      <c r="H28" s="21"/>
      <c r="I28" s="445"/>
      <c r="J28" s="458"/>
      <c r="K28" s="115"/>
    </row>
    <row r="29" spans="2:11" ht="18" customHeight="1" thickBot="1" x14ac:dyDescent="0.4">
      <c r="B29" s="32" t="s">
        <v>118</v>
      </c>
      <c r="C29" s="33"/>
      <c r="D29" s="436" t="s">
        <v>34</v>
      </c>
      <c r="E29" s="439" t="s">
        <v>34</v>
      </c>
      <c r="F29" s="115"/>
      <c r="G29" s="32" t="s">
        <v>118</v>
      </c>
      <c r="H29" s="33"/>
      <c r="I29" s="436" t="s">
        <v>34</v>
      </c>
      <c r="J29" s="439" t="s">
        <v>34</v>
      </c>
      <c r="K29" s="115"/>
    </row>
    <row r="30" spans="2:11" ht="10.25" customHeight="1" x14ac:dyDescent="0.35">
      <c r="B30" s="356"/>
      <c r="C30" s="357"/>
      <c r="D30" s="499"/>
      <c r="E30" s="458"/>
      <c r="F30" s="115"/>
      <c r="G30" s="356"/>
      <c r="H30" s="357"/>
      <c r="I30" s="499"/>
      <c r="J30" s="458"/>
      <c r="K30" s="115"/>
    </row>
    <row r="31" spans="2:11" ht="18" customHeight="1" x14ac:dyDescent="0.8">
      <c r="B31" s="159" t="s">
        <v>119</v>
      </c>
      <c r="C31" s="18" t="s">
        <v>316</v>
      </c>
      <c r="D31" s="51">
        <v>255</v>
      </c>
      <c r="E31" s="458">
        <f t="shared" si="0"/>
        <v>255</v>
      </c>
      <c r="F31" s="115"/>
      <c r="G31" s="159" t="s">
        <v>121</v>
      </c>
      <c r="H31" s="18" t="s">
        <v>316</v>
      </c>
      <c r="I31" s="51">
        <v>371</v>
      </c>
      <c r="J31" s="458">
        <f t="shared" si="1"/>
        <v>371</v>
      </c>
      <c r="K31" s="115"/>
    </row>
    <row r="32" spans="2:11" ht="18" customHeight="1" x14ac:dyDescent="0.8">
      <c r="B32" s="3" t="s">
        <v>120</v>
      </c>
      <c r="C32" s="19" t="s">
        <v>316</v>
      </c>
      <c r="D32" s="449">
        <v>315</v>
      </c>
      <c r="E32" s="458">
        <f t="shared" si="0"/>
        <v>315</v>
      </c>
      <c r="F32" s="115"/>
      <c r="G32" s="3" t="s">
        <v>123</v>
      </c>
      <c r="H32" s="19" t="s">
        <v>316</v>
      </c>
      <c r="I32" s="449">
        <v>272</v>
      </c>
      <c r="J32" s="458">
        <f t="shared" si="1"/>
        <v>272</v>
      </c>
      <c r="K32" s="115"/>
    </row>
    <row r="33" spans="2:11" ht="18" customHeight="1" x14ac:dyDescent="0.8">
      <c r="B33" s="3" t="s">
        <v>124</v>
      </c>
      <c r="C33" s="18" t="s">
        <v>316</v>
      </c>
      <c r="D33" s="449">
        <v>295</v>
      </c>
      <c r="E33" s="458">
        <f t="shared" si="0"/>
        <v>295</v>
      </c>
      <c r="F33" s="115"/>
      <c r="G33" s="3" t="s">
        <v>122</v>
      </c>
      <c r="H33" s="18" t="s">
        <v>316</v>
      </c>
      <c r="I33" s="449">
        <v>313</v>
      </c>
      <c r="J33" s="458">
        <f t="shared" si="1"/>
        <v>313</v>
      </c>
    </row>
    <row r="34" spans="2:11" ht="21" thickBot="1" x14ac:dyDescent="0.85">
      <c r="B34" s="15"/>
      <c r="C34" s="20"/>
      <c r="D34" s="438"/>
      <c r="E34" s="443"/>
      <c r="F34" s="115"/>
      <c r="G34" s="4"/>
      <c r="H34" s="21"/>
      <c r="I34" s="445"/>
      <c r="J34" s="443"/>
    </row>
    <row r="39" spans="2:11" ht="24.65" customHeight="1" x14ac:dyDescent="0.35">
      <c r="B39" s="580" t="s">
        <v>317</v>
      </c>
      <c r="C39" s="580"/>
      <c r="D39" s="580"/>
      <c r="E39" s="580"/>
      <c r="F39" s="580"/>
      <c r="G39" s="580"/>
      <c r="H39" s="580"/>
      <c r="I39" s="580"/>
      <c r="J39" s="383"/>
    </row>
    <row r="40" spans="2:11" ht="31.75" customHeight="1" x14ac:dyDescent="1.05">
      <c r="B40" s="581" t="s">
        <v>715</v>
      </c>
      <c r="C40" s="581"/>
      <c r="D40" s="581"/>
      <c r="E40" s="581"/>
      <c r="F40" s="581"/>
      <c r="G40" s="581"/>
      <c r="H40" s="581"/>
      <c r="I40" s="581"/>
      <c r="J40" s="384"/>
      <c r="K40" s="112"/>
    </row>
    <row r="41" spans="2:11" x14ac:dyDescent="0.35">
      <c r="K41" s="112"/>
    </row>
    <row r="42" spans="2:11" x14ac:dyDescent="0.35">
      <c r="K42" s="112"/>
    </row>
    <row r="43" spans="2:11" ht="14.5" x14ac:dyDescent="0.35">
      <c r="B43" s="142"/>
      <c r="C43" s="142"/>
      <c r="D43" s="142"/>
      <c r="E43" s="385"/>
      <c r="F43" s="142"/>
      <c r="G43" s="142"/>
      <c r="H43" s="142"/>
      <c r="I43" s="142"/>
      <c r="J43" s="385"/>
    </row>
    <row r="44" spans="2:11" ht="14.5" x14ac:dyDescent="0.35">
      <c r="B44" s="142"/>
      <c r="C44" s="142"/>
      <c r="D44" s="142"/>
      <c r="E44" s="385"/>
      <c r="F44" s="142"/>
      <c r="G44" s="142"/>
      <c r="H44" s="142"/>
      <c r="I44" s="171">
        <v>1</v>
      </c>
      <c r="J44" s="171"/>
    </row>
    <row r="45" spans="2:11" ht="14.5" x14ac:dyDescent="0.35">
      <c r="B45" s="117"/>
      <c r="C45" s="117"/>
      <c r="D45" s="117"/>
      <c r="E45" s="385"/>
      <c r="F45" s="117"/>
      <c r="G45" s="117"/>
      <c r="H45" s="117"/>
      <c r="I45" s="117"/>
      <c r="J45" s="385"/>
    </row>
  </sheetData>
  <sheetProtection password="CF7A" sheet="1" objects="1" scenarios="1"/>
  <mergeCells count="3">
    <mergeCell ref="B40:I40"/>
    <mergeCell ref="B2:I2"/>
    <mergeCell ref="B39:I39"/>
  </mergeCells>
  <pageMargins left="0.23622047244094491" right="0.23622047244094491" top="0.35433070866141736" bottom="0.35433070866141736" header="0.31496062992125984" footer="0.31496062992125984"/>
  <pageSetup paperSize="9" scale="9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37"/>
  <sheetViews>
    <sheetView zoomScaleNormal="100" workbookViewId="0">
      <selection activeCell="J3" sqref="J3"/>
    </sheetView>
  </sheetViews>
  <sheetFormatPr defaultRowHeight="15.5" x14ac:dyDescent="0.35"/>
  <cols>
    <col min="1" max="1" width="3.6328125" customWidth="1"/>
    <col min="2" max="2" width="20.6328125" style="1" customWidth="1"/>
    <col min="3" max="3" width="10.90625" customWidth="1"/>
    <col min="4" max="4" width="11.453125" hidden="1" customWidth="1"/>
    <col min="5" max="5" width="11.453125" customWidth="1"/>
    <col min="6" max="6" width="6.453125" customWidth="1"/>
    <col min="7" max="7" width="20.54296875" customWidth="1"/>
    <col min="8" max="8" width="10.90625" customWidth="1"/>
    <col min="9" max="9" width="11.453125" hidden="1" customWidth="1"/>
    <col min="10" max="10" width="11.453125" customWidth="1"/>
  </cols>
  <sheetData>
    <row r="1" spans="1:11" ht="16.25" thickBot="1" x14ac:dyDescent="0.35"/>
    <row r="2" spans="1:11" ht="38" thickBot="1" x14ac:dyDescent="1.5">
      <c r="A2" s="84" t="s">
        <v>228</v>
      </c>
      <c r="B2" s="582" t="s">
        <v>1073</v>
      </c>
      <c r="C2" s="583"/>
      <c r="D2" s="583"/>
      <c r="E2" s="583"/>
      <c r="F2" s="583"/>
      <c r="G2" s="583"/>
      <c r="H2" s="583"/>
      <c r="I2" s="584"/>
      <c r="J2" s="447">
        <v>35</v>
      </c>
    </row>
    <row r="3" spans="1:11" ht="16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22.75" customHeight="1" thickBot="1" x14ac:dyDescent="0.4">
      <c r="B4" s="32" t="s">
        <v>150</v>
      </c>
      <c r="C4" s="33"/>
      <c r="D4" s="436" t="s">
        <v>34</v>
      </c>
      <c r="E4" s="439" t="s">
        <v>34</v>
      </c>
      <c r="G4" s="32" t="s">
        <v>150</v>
      </c>
      <c r="H4" s="33"/>
      <c r="I4" s="436" t="s">
        <v>34</v>
      </c>
      <c r="J4" s="439" t="s">
        <v>34</v>
      </c>
    </row>
    <row r="5" spans="1:11" ht="9" customHeight="1" x14ac:dyDescent="0.3">
      <c r="B5" s="12"/>
      <c r="C5" s="13"/>
      <c r="D5" s="437"/>
      <c r="E5" s="440"/>
      <c r="G5" s="12"/>
      <c r="H5" s="13"/>
      <c r="I5" s="437"/>
      <c r="J5" s="440"/>
    </row>
    <row r="6" spans="1:11" ht="22" x14ac:dyDescent="0.85">
      <c r="B6" s="8" t="s">
        <v>87</v>
      </c>
      <c r="C6" s="86" t="s">
        <v>318</v>
      </c>
      <c r="D6" s="451">
        <v>119</v>
      </c>
      <c r="E6" s="457">
        <f>D6+(D6*J$2%)</f>
        <v>160.65</v>
      </c>
      <c r="F6" s="115"/>
      <c r="G6" s="8" t="s">
        <v>106</v>
      </c>
      <c r="H6" s="86" t="s">
        <v>318</v>
      </c>
      <c r="I6" s="451">
        <v>105</v>
      </c>
      <c r="J6" s="457">
        <f>I6+(I6*J$2%)</f>
        <v>141.75</v>
      </c>
      <c r="K6" s="115"/>
    </row>
    <row r="7" spans="1:11" ht="22" x14ac:dyDescent="0.85">
      <c r="B7" s="3" t="s">
        <v>88</v>
      </c>
      <c r="C7" s="86" t="s">
        <v>318</v>
      </c>
      <c r="D7" s="449">
        <v>119</v>
      </c>
      <c r="E7" s="458">
        <f t="shared" ref="E7:E27" si="0">D7+(D7*J$2%)</f>
        <v>160.65</v>
      </c>
      <c r="F7" s="115"/>
      <c r="G7" s="8" t="s">
        <v>107</v>
      </c>
      <c r="H7" s="86" t="s">
        <v>318</v>
      </c>
      <c r="I7" s="451">
        <v>155</v>
      </c>
      <c r="J7" s="458">
        <f t="shared" ref="J7:J26" si="1">I7+(I7*J$2%)</f>
        <v>209.25</v>
      </c>
      <c r="K7" s="115"/>
    </row>
    <row r="8" spans="1:11" ht="22" x14ac:dyDescent="0.85">
      <c r="B8" s="3" t="s">
        <v>90</v>
      </c>
      <c r="C8" s="86" t="s">
        <v>318</v>
      </c>
      <c r="D8" s="449">
        <v>131</v>
      </c>
      <c r="E8" s="458">
        <f t="shared" si="0"/>
        <v>176.85</v>
      </c>
      <c r="F8" s="115"/>
      <c r="G8" s="3" t="s">
        <v>108</v>
      </c>
      <c r="H8" s="86" t="s">
        <v>318</v>
      </c>
      <c r="I8" s="449">
        <v>155</v>
      </c>
      <c r="J8" s="458">
        <f t="shared" si="1"/>
        <v>209.25</v>
      </c>
      <c r="K8" s="115"/>
    </row>
    <row r="9" spans="1:11" ht="22" x14ac:dyDescent="0.85">
      <c r="B9" s="3" t="s">
        <v>277</v>
      </c>
      <c r="C9" s="86" t="s">
        <v>318</v>
      </c>
      <c r="D9" s="450">
        <v>130</v>
      </c>
      <c r="E9" s="458">
        <f t="shared" si="0"/>
        <v>175.5</v>
      </c>
      <c r="F9" s="115"/>
      <c r="G9" s="3" t="s">
        <v>109</v>
      </c>
      <c r="H9" s="86" t="s">
        <v>318</v>
      </c>
      <c r="I9" s="449">
        <v>161</v>
      </c>
      <c r="J9" s="458">
        <f t="shared" si="1"/>
        <v>217.35</v>
      </c>
      <c r="K9" s="115"/>
    </row>
    <row r="10" spans="1:11" ht="22" x14ac:dyDescent="0.85">
      <c r="B10" s="3" t="s">
        <v>278</v>
      </c>
      <c r="C10" s="86" t="s">
        <v>318</v>
      </c>
      <c r="D10" s="450">
        <v>146</v>
      </c>
      <c r="E10" s="458">
        <f t="shared" si="0"/>
        <v>197.1</v>
      </c>
      <c r="F10" s="115"/>
      <c r="G10" s="3" t="s">
        <v>798</v>
      </c>
      <c r="H10" s="86" t="s">
        <v>318</v>
      </c>
      <c r="I10" s="449">
        <v>183</v>
      </c>
      <c r="J10" s="458">
        <f t="shared" si="1"/>
        <v>247.05</v>
      </c>
      <c r="K10" s="115"/>
    </row>
    <row r="11" spans="1:11" ht="22" x14ac:dyDescent="0.85">
      <c r="B11" s="3" t="s">
        <v>89</v>
      </c>
      <c r="C11" s="86" t="s">
        <v>318</v>
      </c>
      <c r="D11" s="449">
        <v>137</v>
      </c>
      <c r="E11" s="458">
        <f t="shared" si="0"/>
        <v>184.95</v>
      </c>
      <c r="F11" s="115"/>
      <c r="G11" s="3" t="s">
        <v>791</v>
      </c>
      <c r="H11" s="86" t="s">
        <v>318</v>
      </c>
      <c r="I11" s="449">
        <v>191</v>
      </c>
      <c r="J11" s="458">
        <f t="shared" si="1"/>
        <v>257.85000000000002</v>
      </c>
      <c r="K11" s="115"/>
    </row>
    <row r="12" spans="1:11" ht="22" x14ac:dyDescent="0.85">
      <c r="B12" s="3" t="s">
        <v>406</v>
      </c>
      <c r="C12" s="86" t="s">
        <v>318</v>
      </c>
      <c r="D12" s="449">
        <v>145</v>
      </c>
      <c r="E12" s="458">
        <f t="shared" si="0"/>
        <v>195.75</v>
      </c>
      <c r="F12" s="115"/>
      <c r="G12" s="3" t="s">
        <v>110</v>
      </c>
      <c r="H12" s="86" t="s">
        <v>318</v>
      </c>
      <c r="I12" s="449">
        <v>213</v>
      </c>
      <c r="J12" s="458">
        <f t="shared" si="1"/>
        <v>287.55</v>
      </c>
      <c r="K12" s="115"/>
    </row>
    <row r="13" spans="1:11" ht="22" x14ac:dyDescent="0.85">
      <c r="B13" s="3" t="s">
        <v>91</v>
      </c>
      <c r="C13" s="86" t="s">
        <v>318</v>
      </c>
      <c r="D13" s="449">
        <v>129</v>
      </c>
      <c r="E13" s="458">
        <f t="shared" si="0"/>
        <v>174.15</v>
      </c>
      <c r="F13" s="115"/>
      <c r="G13" s="3" t="s">
        <v>111</v>
      </c>
      <c r="H13" s="86" t="s">
        <v>318</v>
      </c>
      <c r="I13" s="449">
        <v>247</v>
      </c>
      <c r="J13" s="458">
        <f t="shared" si="1"/>
        <v>333.45</v>
      </c>
      <c r="K13" s="115"/>
    </row>
    <row r="14" spans="1:11" ht="22" x14ac:dyDescent="0.85">
      <c r="B14" s="3" t="s">
        <v>92</v>
      </c>
      <c r="C14" s="86" t="s">
        <v>318</v>
      </c>
      <c r="D14" s="449">
        <v>141</v>
      </c>
      <c r="E14" s="458">
        <f t="shared" si="0"/>
        <v>190.35</v>
      </c>
      <c r="F14" s="115"/>
      <c r="G14" s="3" t="s">
        <v>154</v>
      </c>
      <c r="H14" s="86" t="s">
        <v>318</v>
      </c>
      <c r="I14" s="450">
        <v>59</v>
      </c>
      <c r="J14" s="458">
        <f t="shared" si="1"/>
        <v>79.650000000000006</v>
      </c>
      <c r="K14" s="115"/>
    </row>
    <row r="15" spans="1:11" ht="22" x14ac:dyDescent="0.85">
      <c r="B15" s="3" t="s">
        <v>93</v>
      </c>
      <c r="C15" s="86" t="s">
        <v>318</v>
      </c>
      <c r="D15" s="449">
        <v>160</v>
      </c>
      <c r="E15" s="458">
        <f t="shared" si="0"/>
        <v>216</v>
      </c>
      <c r="F15" s="115"/>
      <c r="G15" s="3" t="s">
        <v>112</v>
      </c>
      <c r="H15" s="86" t="s">
        <v>318</v>
      </c>
      <c r="I15" s="449">
        <v>122</v>
      </c>
      <c r="J15" s="458">
        <f t="shared" si="1"/>
        <v>164.7</v>
      </c>
      <c r="K15" s="115"/>
    </row>
    <row r="16" spans="1:11" ht="22" x14ac:dyDescent="0.85">
      <c r="B16" s="3" t="s">
        <v>94</v>
      </c>
      <c r="C16" s="86" t="s">
        <v>318</v>
      </c>
      <c r="D16" s="449">
        <v>151</v>
      </c>
      <c r="E16" s="458">
        <f t="shared" si="0"/>
        <v>203.85</v>
      </c>
      <c r="F16" s="115"/>
      <c r="G16" s="3" t="s">
        <v>113</v>
      </c>
      <c r="H16" s="86" t="s">
        <v>318</v>
      </c>
      <c r="I16" s="449">
        <v>185</v>
      </c>
      <c r="J16" s="458">
        <f t="shared" si="1"/>
        <v>249.75</v>
      </c>
      <c r="K16" s="115"/>
    </row>
    <row r="17" spans="1:11" ht="22" x14ac:dyDescent="0.85">
      <c r="B17" s="3" t="s">
        <v>95</v>
      </c>
      <c r="C17" s="86" t="s">
        <v>318</v>
      </c>
      <c r="D17" s="449">
        <v>174</v>
      </c>
      <c r="E17" s="458">
        <f t="shared" si="0"/>
        <v>234.9</v>
      </c>
      <c r="F17" s="115"/>
      <c r="G17" s="3" t="s">
        <v>792</v>
      </c>
      <c r="H17" s="86" t="s">
        <v>318</v>
      </c>
      <c r="I17" s="449">
        <v>237</v>
      </c>
      <c r="J17" s="458">
        <f t="shared" si="1"/>
        <v>319.95</v>
      </c>
      <c r="K17" s="115"/>
    </row>
    <row r="18" spans="1:11" ht="22" x14ac:dyDescent="0.85">
      <c r="B18" s="3" t="s">
        <v>96</v>
      </c>
      <c r="C18" s="86" t="s">
        <v>318</v>
      </c>
      <c r="D18" s="449">
        <v>188</v>
      </c>
      <c r="E18" s="458">
        <f t="shared" si="0"/>
        <v>253.8</v>
      </c>
      <c r="F18" s="115"/>
      <c r="G18" s="3" t="s">
        <v>279</v>
      </c>
      <c r="H18" s="86" t="s">
        <v>318</v>
      </c>
      <c r="I18" s="450">
        <v>82</v>
      </c>
      <c r="J18" s="458">
        <f t="shared" si="1"/>
        <v>110.7</v>
      </c>
      <c r="K18" s="115"/>
    </row>
    <row r="19" spans="1:11" ht="22" x14ac:dyDescent="0.85">
      <c r="B19" s="3" t="s">
        <v>97</v>
      </c>
      <c r="C19" s="86" t="s">
        <v>318</v>
      </c>
      <c r="D19" s="449">
        <v>179</v>
      </c>
      <c r="E19" s="458">
        <f t="shared" si="0"/>
        <v>241.65</v>
      </c>
      <c r="F19" s="115"/>
      <c r="G19" s="3" t="s">
        <v>114</v>
      </c>
      <c r="H19" s="86" t="s">
        <v>318</v>
      </c>
      <c r="I19" s="449">
        <v>159</v>
      </c>
      <c r="J19" s="458">
        <f t="shared" si="1"/>
        <v>214.65</v>
      </c>
      <c r="K19" s="115"/>
    </row>
    <row r="20" spans="1:11" ht="22" x14ac:dyDescent="0.85">
      <c r="B20" s="3" t="s">
        <v>98</v>
      </c>
      <c r="C20" s="86" t="s">
        <v>318</v>
      </c>
      <c r="D20" s="449">
        <v>203</v>
      </c>
      <c r="E20" s="458">
        <f t="shared" si="0"/>
        <v>274.05</v>
      </c>
      <c r="F20" s="115"/>
      <c r="G20" s="3" t="s">
        <v>115</v>
      </c>
      <c r="H20" s="86" t="s">
        <v>318</v>
      </c>
      <c r="I20" s="449">
        <v>177</v>
      </c>
      <c r="J20" s="458">
        <f t="shared" si="1"/>
        <v>238.95</v>
      </c>
      <c r="K20" s="115"/>
    </row>
    <row r="21" spans="1:11" ht="22" x14ac:dyDescent="0.85">
      <c r="B21" s="3" t="s">
        <v>99</v>
      </c>
      <c r="C21" s="86" t="s">
        <v>318</v>
      </c>
      <c r="D21" s="449">
        <v>28</v>
      </c>
      <c r="E21" s="458">
        <f t="shared" si="0"/>
        <v>37.799999999999997</v>
      </c>
      <c r="F21" s="115"/>
      <c r="G21" s="3" t="s">
        <v>116</v>
      </c>
      <c r="H21" s="86" t="s">
        <v>318</v>
      </c>
      <c r="I21" s="449">
        <v>188</v>
      </c>
      <c r="J21" s="458">
        <f t="shared" si="1"/>
        <v>253.8</v>
      </c>
      <c r="K21" s="115"/>
    </row>
    <row r="22" spans="1:11" ht="22" x14ac:dyDescent="0.85">
      <c r="B22" s="3" t="s">
        <v>100</v>
      </c>
      <c r="C22" s="86" t="s">
        <v>318</v>
      </c>
      <c r="D22" s="449">
        <v>37</v>
      </c>
      <c r="E22" s="458">
        <f t="shared" si="0"/>
        <v>49.95</v>
      </c>
      <c r="F22" s="115"/>
      <c r="G22" s="3" t="s">
        <v>117</v>
      </c>
      <c r="H22" s="86" t="s">
        <v>318</v>
      </c>
      <c r="I22" s="449">
        <v>212</v>
      </c>
      <c r="J22" s="458">
        <f t="shared" si="1"/>
        <v>286.2</v>
      </c>
      <c r="K22" s="115"/>
    </row>
    <row r="23" spans="1:11" ht="22" x14ac:dyDescent="0.85">
      <c r="B23" s="3" t="s">
        <v>102</v>
      </c>
      <c r="C23" s="86" t="s">
        <v>318</v>
      </c>
      <c r="D23" s="449">
        <v>146</v>
      </c>
      <c r="E23" s="458">
        <f t="shared" si="0"/>
        <v>197.1</v>
      </c>
      <c r="F23" s="115"/>
      <c r="G23" s="3" t="s">
        <v>229</v>
      </c>
      <c r="H23" s="86" t="s">
        <v>318</v>
      </c>
      <c r="I23" s="449">
        <v>248</v>
      </c>
      <c r="J23" s="458">
        <f t="shared" si="1"/>
        <v>334.8</v>
      </c>
      <c r="K23" s="115"/>
    </row>
    <row r="24" spans="1:11" ht="22" x14ac:dyDescent="0.85">
      <c r="B24" s="3" t="s">
        <v>101</v>
      </c>
      <c r="C24" s="86" t="s">
        <v>318</v>
      </c>
      <c r="D24" s="449">
        <v>169</v>
      </c>
      <c r="E24" s="458">
        <f t="shared" si="0"/>
        <v>228.15</v>
      </c>
      <c r="F24" s="115"/>
      <c r="G24" s="3" t="s">
        <v>148</v>
      </c>
      <c r="H24" s="86" t="s">
        <v>318</v>
      </c>
      <c r="I24" s="450">
        <v>182</v>
      </c>
      <c r="J24" s="458">
        <f t="shared" si="1"/>
        <v>245.7</v>
      </c>
      <c r="K24" s="115"/>
    </row>
    <row r="25" spans="1:11" ht="22" x14ac:dyDescent="0.85">
      <c r="B25" s="3" t="s">
        <v>103</v>
      </c>
      <c r="C25" s="86" t="s">
        <v>318</v>
      </c>
      <c r="D25" s="449">
        <v>189</v>
      </c>
      <c r="E25" s="458">
        <f t="shared" si="0"/>
        <v>255.14999999999998</v>
      </c>
      <c r="F25" s="115"/>
      <c r="G25" s="3" t="s">
        <v>230</v>
      </c>
      <c r="H25" s="86" t="s">
        <v>318</v>
      </c>
      <c r="I25" s="449">
        <v>307</v>
      </c>
      <c r="J25" s="458">
        <f t="shared" si="1"/>
        <v>414.45</v>
      </c>
      <c r="K25" s="115"/>
    </row>
    <row r="26" spans="1:11" ht="22" x14ac:dyDescent="0.85">
      <c r="B26" s="8" t="s">
        <v>104</v>
      </c>
      <c r="C26" s="134" t="s">
        <v>318</v>
      </c>
      <c r="D26" s="451">
        <v>216</v>
      </c>
      <c r="E26" s="458">
        <f t="shared" si="0"/>
        <v>291.60000000000002</v>
      </c>
      <c r="F26" s="115"/>
      <c r="G26" s="3" t="s">
        <v>149</v>
      </c>
      <c r="H26" s="86" t="s">
        <v>318</v>
      </c>
      <c r="I26" s="450">
        <v>216</v>
      </c>
      <c r="J26" s="458">
        <f t="shared" si="1"/>
        <v>291.60000000000002</v>
      </c>
      <c r="K26" s="115"/>
    </row>
    <row r="27" spans="1:11" ht="22" x14ac:dyDescent="0.85">
      <c r="B27" s="8" t="s">
        <v>105</v>
      </c>
      <c r="C27" s="86" t="s">
        <v>318</v>
      </c>
      <c r="D27" s="451">
        <v>97</v>
      </c>
      <c r="E27" s="458">
        <f t="shared" si="0"/>
        <v>130.94999999999999</v>
      </c>
      <c r="F27" s="115"/>
      <c r="G27" s="181"/>
      <c r="H27" s="182"/>
      <c r="I27" s="189"/>
      <c r="J27" s="501"/>
    </row>
    <row r="28" spans="1:11" ht="26.25" customHeight="1" thickBot="1" x14ac:dyDescent="0.85">
      <c r="B28" s="15"/>
      <c r="C28" s="20"/>
      <c r="D28" s="435"/>
      <c r="E28" s="483"/>
      <c r="F28" s="115"/>
      <c r="G28" s="184"/>
      <c r="H28" s="185"/>
      <c r="I28" s="190"/>
      <c r="J28" s="502"/>
    </row>
    <row r="29" spans="1:11" ht="23.25" customHeight="1" x14ac:dyDescent="1">
      <c r="A29" s="580" t="s">
        <v>319</v>
      </c>
      <c r="B29" s="580"/>
      <c r="C29" s="580"/>
      <c r="D29" s="580"/>
      <c r="E29" s="580"/>
      <c r="F29" s="580"/>
      <c r="G29" s="580"/>
      <c r="H29" s="580"/>
      <c r="I29" s="580"/>
      <c r="J29" s="383"/>
    </row>
    <row r="30" spans="1:11" x14ac:dyDescent="0.35">
      <c r="A30" s="141"/>
      <c r="B30" s="141"/>
      <c r="C30" s="141"/>
      <c r="D30" s="141"/>
      <c r="E30" s="383"/>
      <c r="F30" s="141"/>
      <c r="G30" s="252"/>
      <c r="H30" s="252"/>
      <c r="I30" s="252"/>
      <c r="J30" s="383"/>
    </row>
    <row r="31" spans="1:11" ht="27" x14ac:dyDescent="1.05">
      <c r="A31" s="581" t="s">
        <v>741</v>
      </c>
      <c r="B31" s="581"/>
      <c r="C31" s="581"/>
      <c r="D31" s="581"/>
      <c r="E31" s="581"/>
      <c r="F31" s="581"/>
      <c r="G31" s="581"/>
      <c r="H31" s="581"/>
      <c r="I31" s="581"/>
      <c r="J31" s="581"/>
    </row>
    <row r="32" spans="1:11" ht="22.25" customHeight="1" x14ac:dyDescent="1.05">
      <c r="A32" s="581" t="s">
        <v>742</v>
      </c>
      <c r="B32" s="581"/>
      <c r="C32" s="581"/>
      <c r="D32" s="581"/>
      <c r="E32" s="581"/>
      <c r="F32" s="581"/>
      <c r="G32" s="581"/>
      <c r="H32" s="581"/>
      <c r="I32" s="581"/>
      <c r="J32" s="581"/>
      <c r="K32" s="112"/>
    </row>
    <row r="33" spans="1:10" ht="15.75" customHeight="1" x14ac:dyDescent="0.35"/>
    <row r="34" spans="1:10" ht="15.75" customHeight="1" x14ac:dyDescent="0.35"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0" ht="38.4" customHeight="1" x14ac:dyDescent="0.35">
      <c r="A35" s="585" t="s">
        <v>320</v>
      </c>
      <c r="B35" s="585"/>
      <c r="C35" s="585"/>
      <c r="D35" s="585"/>
      <c r="E35" s="585"/>
      <c r="F35" s="585"/>
      <c r="G35" s="585"/>
      <c r="H35" s="585"/>
      <c r="I35" s="585"/>
      <c r="J35" s="585"/>
    </row>
    <row r="36" spans="1:10" ht="14.5" x14ac:dyDescent="0.35">
      <c r="A36" s="142"/>
      <c r="B36" s="142"/>
      <c r="C36" s="142"/>
      <c r="D36" s="142"/>
      <c r="E36" s="385"/>
      <c r="F36" s="142"/>
      <c r="G36" s="142"/>
      <c r="H36" s="142"/>
      <c r="I36" s="171">
        <v>1</v>
      </c>
      <c r="J36" s="171"/>
    </row>
    <row r="37" spans="1:10" ht="14.5" x14ac:dyDescent="0.35">
      <c r="A37" s="117"/>
      <c r="B37" s="117"/>
      <c r="C37" s="117"/>
      <c r="D37" s="117"/>
      <c r="E37" s="385"/>
      <c r="F37" s="117"/>
      <c r="G37" s="117"/>
      <c r="H37" s="117"/>
      <c r="I37" s="117"/>
      <c r="J37" s="385"/>
    </row>
  </sheetData>
  <sheetProtection password="CF7A" sheet="1" objects="1" scenarios="1"/>
  <mergeCells count="5">
    <mergeCell ref="A29:I29"/>
    <mergeCell ref="B2:I2"/>
    <mergeCell ref="A31:J31"/>
    <mergeCell ref="A32:J32"/>
    <mergeCell ref="A35:J35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43"/>
  <sheetViews>
    <sheetView zoomScaleNormal="100" workbookViewId="0">
      <selection activeCell="G10" sqref="G10"/>
    </sheetView>
  </sheetViews>
  <sheetFormatPr defaultRowHeight="15.5" x14ac:dyDescent="0.35"/>
  <cols>
    <col min="1" max="1" width="1.36328125" customWidth="1"/>
    <col min="2" max="2" width="19.90625" style="1" customWidth="1"/>
    <col min="3" max="3" width="14.08984375" customWidth="1"/>
    <col min="4" max="4" width="11.453125" hidden="1" customWidth="1"/>
    <col min="5" max="5" width="11.453125" customWidth="1"/>
    <col min="6" max="6" width="6.453125" customWidth="1"/>
    <col min="7" max="7" width="20" customWidth="1"/>
    <col min="8" max="8" width="14.453125" customWidth="1"/>
    <col min="9" max="9" width="11.453125" hidden="1" customWidth="1"/>
    <col min="10" max="10" width="11.453125" customWidth="1"/>
  </cols>
  <sheetData>
    <row r="1" spans="1:11" ht="16.75" customHeight="1" thickBot="1" x14ac:dyDescent="0.35"/>
    <row r="2" spans="1:11" ht="34.5" customHeight="1" thickBot="1" x14ac:dyDescent="1.5">
      <c r="A2" s="84" t="s">
        <v>228</v>
      </c>
      <c r="B2" s="582" t="s">
        <v>1060</v>
      </c>
      <c r="C2" s="583"/>
      <c r="D2" s="583"/>
      <c r="E2" s="583"/>
      <c r="F2" s="583"/>
      <c r="G2" s="583"/>
      <c r="H2" s="583"/>
      <c r="I2" s="584"/>
      <c r="J2" s="447">
        <v>0</v>
      </c>
    </row>
    <row r="3" spans="1:11" ht="18" customHeight="1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16" thickBot="1" x14ac:dyDescent="0.4">
      <c r="B4" s="32" t="s">
        <v>150</v>
      </c>
      <c r="C4" s="33"/>
      <c r="D4" s="436" t="s">
        <v>34</v>
      </c>
      <c r="E4" s="439" t="s">
        <v>34</v>
      </c>
      <c r="G4" s="32" t="s">
        <v>150</v>
      </c>
      <c r="H4" s="33"/>
      <c r="I4" s="436" t="s">
        <v>34</v>
      </c>
      <c r="J4" s="439" t="s">
        <v>34</v>
      </c>
    </row>
    <row r="5" spans="1:11" ht="9.75" customHeight="1" x14ac:dyDescent="0.3">
      <c r="B5" s="12"/>
      <c r="C5" s="13"/>
      <c r="D5" s="437"/>
      <c r="E5" s="440"/>
      <c r="G5" s="12"/>
      <c r="H5" s="13"/>
      <c r="I5" s="437"/>
      <c r="J5" s="440"/>
    </row>
    <row r="6" spans="1:11" ht="18" customHeight="1" x14ac:dyDescent="0.8">
      <c r="B6" s="8" t="s">
        <v>87</v>
      </c>
      <c r="C6" s="18" t="s">
        <v>1</v>
      </c>
      <c r="D6" s="434">
        <v>470</v>
      </c>
      <c r="E6" s="441">
        <f>D6+(D6*J$2%)</f>
        <v>470</v>
      </c>
      <c r="F6" s="115"/>
      <c r="G6" s="8" t="s">
        <v>106</v>
      </c>
      <c r="H6" s="18" t="s">
        <v>1</v>
      </c>
      <c r="I6" s="434">
        <v>392</v>
      </c>
      <c r="J6" s="441">
        <f>I6+(I6*J$2%)</f>
        <v>392</v>
      </c>
      <c r="K6" s="115"/>
    </row>
    <row r="7" spans="1:11" ht="18" customHeight="1" x14ac:dyDescent="0.8">
      <c r="B7" s="3" t="s">
        <v>88</v>
      </c>
      <c r="C7" s="19" t="s">
        <v>1</v>
      </c>
      <c r="D7" s="432">
        <v>501</v>
      </c>
      <c r="E7" s="442">
        <f t="shared" ref="E7:E32" si="0">D7+(D7*J$2%)</f>
        <v>501</v>
      </c>
      <c r="F7" s="115"/>
      <c r="G7" s="8" t="s">
        <v>107</v>
      </c>
      <c r="H7" s="18" t="s">
        <v>1</v>
      </c>
      <c r="I7" s="434">
        <v>702</v>
      </c>
      <c r="J7" s="442">
        <f t="shared" ref="J7:J32" si="1">I7+(I7*J$2%)</f>
        <v>702</v>
      </c>
      <c r="K7" s="115"/>
    </row>
    <row r="8" spans="1:11" ht="18" customHeight="1" x14ac:dyDescent="0.8">
      <c r="B8" s="3" t="s">
        <v>90</v>
      </c>
      <c r="C8" s="19" t="s">
        <v>1</v>
      </c>
      <c r="D8" s="432">
        <v>599</v>
      </c>
      <c r="E8" s="442">
        <f t="shared" si="0"/>
        <v>599</v>
      </c>
      <c r="F8" s="115"/>
      <c r="G8" s="3" t="s">
        <v>108</v>
      </c>
      <c r="H8" s="19" t="s">
        <v>1</v>
      </c>
      <c r="I8" s="432">
        <v>702</v>
      </c>
      <c r="J8" s="442">
        <f t="shared" si="1"/>
        <v>702</v>
      </c>
      <c r="K8" s="115"/>
    </row>
    <row r="9" spans="1:11" ht="18" customHeight="1" x14ac:dyDescent="0.8">
      <c r="B9" s="3" t="s">
        <v>277</v>
      </c>
      <c r="C9" s="19" t="s">
        <v>1</v>
      </c>
      <c r="D9" s="433">
        <v>586</v>
      </c>
      <c r="E9" s="442">
        <f t="shared" si="0"/>
        <v>586</v>
      </c>
      <c r="F9" s="115"/>
      <c r="G9" s="3" t="s">
        <v>109</v>
      </c>
      <c r="H9" s="19" t="s">
        <v>1</v>
      </c>
      <c r="I9" s="432">
        <v>791</v>
      </c>
      <c r="J9" s="442">
        <f t="shared" si="1"/>
        <v>791</v>
      </c>
      <c r="K9" s="115"/>
    </row>
    <row r="10" spans="1:11" ht="18" customHeight="1" x14ac:dyDescent="0.8">
      <c r="B10" s="3" t="s">
        <v>278</v>
      </c>
      <c r="C10" s="19" t="s">
        <v>1</v>
      </c>
      <c r="D10" s="433">
        <v>748</v>
      </c>
      <c r="E10" s="442">
        <f t="shared" si="0"/>
        <v>748</v>
      </c>
      <c r="F10" s="115"/>
      <c r="G10" s="3" t="s">
        <v>790</v>
      </c>
      <c r="H10" s="19" t="s">
        <v>1</v>
      </c>
      <c r="I10" s="432">
        <v>899</v>
      </c>
      <c r="J10" s="442">
        <f t="shared" si="1"/>
        <v>899</v>
      </c>
      <c r="K10" s="115"/>
    </row>
    <row r="11" spans="1:11" ht="18" customHeight="1" x14ac:dyDescent="0.8">
      <c r="B11" s="3" t="s">
        <v>89</v>
      </c>
      <c r="C11" s="19" t="s">
        <v>1</v>
      </c>
      <c r="D11" s="432">
        <v>632</v>
      </c>
      <c r="E11" s="442">
        <f t="shared" si="0"/>
        <v>632</v>
      </c>
      <c r="F11" s="115"/>
      <c r="G11" s="3" t="s">
        <v>791</v>
      </c>
      <c r="H11" s="19" t="s">
        <v>1</v>
      </c>
      <c r="I11" s="432">
        <v>1171</v>
      </c>
      <c r="J11" s="442">
        <f t="shared" si="1"/>
        <v>1171</v>
      </c>
      <c r="K11" s="115"/>
    </row>
    <row r="12" spans="1:11" ht="18" customHeight="1" x14ac:dyDescent="0.8">
      <c r="B12" s="3" t="s">
        <v>406</v>
      </c>
      <c r="C12" s="19" t="s">
        <v>1</v>
      </c>
      <c r="D12" s="432">
        <v>760</v>
      </c>
      <c r="E12" s="442">
        <f t="shared" si="0"/>
        <v>760</v>
      </c>
      <c r="F12" s="115"/>
      <c r="G12" s="3" t="s">
        <v>110</v>
      </c>
      <c r="H12" s="19" t="s">
        <v>1</v>
      </c>
      <c r="I12" s="432">
        <v>1407</v>
      </c>
      <c r="J12" s="442">
        <f t="shared" si="1"/>
        <v>1407</v>
      </c>
      <c r="K12" s="115"/>
    </row>
    <row r="13" spans="1:11" ht="18" customHeight="1" x14ac:dyDescent="0.8">
      <c r="B13" s="3" t="s">
        <v>91</v>
      </c>
      <c r="C13" s="19" t="s">
        <v>1</v>
      </c>
      <c r="D13" s="432">
        <v>557</v>
      </c>
      <c r="E13" s="442">
        <f t="shared" si="0"/>
        <v>557</v>
      </c>
      <c r="F13" s="115"/>
      <c r="G13" s="3" t="s">
        <v>111</v>
      </c>
      <c r="H13" s="19" t="s">
        <v>1</v>
      </c>
      <c r="I13" s="432">
        <v>1794</v>
      </c>
      <c r="J13" s="442">
        <f t="shared" si="1"/>
        <v>1794</v>
      </c>
      <c r="K13" s="115"/>
    </row>
    <row r="14" spans="1:11" ht="18" customHeight="1" x14ac:dyDescent="0.8">
      <c r="B14" s="3" t="s">
        <v>92</v>
      </c>
      <c r="C14" s="19" t="s">
        <v>1</v>
      </c>
      <c r="D14" s="432">
        <v>702</v>
      </c>
      <c r="E14" s="442">
        <f t="shared" si="0"/>
        <v>702</v>
      </c>
      <c r="F14" s="115"/>
      <c r="G14" s="3" t="s">
        <v>154</v>
      </c>
      <c r="H14" s="19" t="s">
        <v>1</v>
      </c>
      <c r="I14" s="433">
        <v>233</v>
      </c>
      <c r="J14" s="442">
        <f t="shared" si="1"/>
        <v>233</v>
      </c>
      <c r="K14" s="115"/>
    </row>
    <row r="15" spans="1:11" ht="18" customHeight="1" x14ac:dyDescent="0.8">
      <c r="B15" s="3" t="s">
        <v>93</v>
      </c>
      <c r="C15" s="19" t="s">
        <v>1</v>
      </c>
      <c r="D15" s="432">
        <v>898</v>
      </c>
      <c r="E15" s="442">
        <f t="shared" si="0"/>
        <v>898</v>
      </c>
      <c r="F15" s="115"/>
      <c r="G15" s="3" t="s">
        <v>112</v>
      </c>
      <c r="H15" s="19" t="s">
        <v>1</v>
      </c>
      <c r="I15" s="432">
        <v>454</v>
      </c>
      <c r="J15" s="442">
        <f t="shared" si="1"/>
        <v>454</v>
      </c>
      <c r="K15" s="115"/>
    </row>
    <row r="16" spans="1:11" ht="18" customHeight="1" x14ac:dyDescent="0.8">
      <c r="B16" s="3" t="s">
        <v>94</v>
      </c>
      <c r="C16" s="19" t="s">
        <v>1</v>
      </c>
      <c r="D16" s="432">
        <v>742</v>
      </c>
      <c r="E16" s="442">
        <f t="shared" si="0"/>
        <v>742</v>
      </c>
      <c r="F16" s="115"/>
      <c r="G16" s="3" t="s">
        <v>113</v>
      </c>
      <c r="H16" s="19" t="s">
        <v>1</v>
      </c>
      <c r="I16" s="432">
        <v>937</v>
      </c>
      <c r="J16" s="442">
        <f t="shared" si="1"/>
        <v>937</v>
      </c>
      <c r="K16" s="115"/>
    </row>
    <row r="17" spans="2:11" ht="18" customHeight="1" x14ac:dyDescent="0.8">
      <c r="B17" s="3" t="s">
        <v>95</v>
      </c>
      <c r="C17" s="19" t="s">
        <v>1</v>
      </c>
      <c r="D17" s="432">
        <v>937</v>
      </c>
      <c r="E17" s="442">
        <f t="shared" si="0"/>
        <v>937</v>
      </c>
      <c r="F17" s="115"/>
      <c r="G17" s="3" t="s">
        <v>792</v>
      </c>
      <c r="H17" s="19" t="s">
        <v>1</v>
      </c>
      <c r="I17" s="432">
        <v>1197</v>
      </c>
      <c r="J17" s="442">
        <f t="shared" si="1"/>
        <v>1197</v>
      </c>
      <c r="K17" s="115"/>
    </row>
    <row r="18" spans="2:11" ht="18" customHeight="1" x14ac:dyDescent="0.8">
      <c r="B18" s="3" t="s">
        <v>96</v>
      </c>
      <c r="C18" s="19" t="s">
        <v>1</v>
      </c>
      <c r="D18" s="432">
        <v>1197</v>
      </c>
      <c r="E18" s="442">
        <f t="shared" si="0"/>
        <v>1197</v>
      </c>
      <c r="F18" s="115"/>
      <c r="G18" s="3" t="s">
        <v>279</v>
      </c>
      <c r="H18" s="19" t="s">
        <v>1</v>
      </c>
      <c r="I18" s="433">
        <v>299</v>
      </c>
      <c r="J18" s="442">
        <f t="shared" si="1"/>
        <v>299</v>
      </c>
      <c r="K18" s="115"/>
    </row>
    <row r="19" spans="2:11" ht="18" customHeight="1" x14ac:dyDescent="0.8">
      <c r="B19" s="3" t="s">
        <v>97</v>
      </c>
      <c r="C19" s="19" t="s">
        <v>1</v>
      </c>
      <c r="D19" s="432">
        <v>1056</v>
      </c>
      <c r="E19" s="442">
        <f t="shared" si="0"/>
        <v>1056</v>
      </c>
      <c r="F19" s="115"/>
      <c r="G19" s="3" t="s">
        <v>114</v>
      </c>
      <c r="H19" s="19" t="s">
        <v>1</v>
      </c>
      <c r="I19" s="432">
        <v>773</v>
      </c>
      <c r="J19" s="442">
        <f t="shared" si="1"/>
        <v>773</v>
      </c>
      <c r="K19" s="115"/>
    </row>
    <row r="20" spans="2:11" ht="18" customHeight="1" x14ac:dyDescent="0.8">
      <c r="B20" s="3" t="s">
        <v>98</v>
      </c>
      <c r="C20" s="19" t="s">
        <v>1</v>
      </c>
      <c r="D20" s="432">
        <v>1347</v>
      </c>
      <c r="E20" s="442">
        <f t="shared" si="0"/>
        <v>1347</v>
      </c>
      <c r="F20" s="115"/>
      <c r="G20" s="3" t="s">
        <v>115</v>
      </c>
      <c r="H20" s="19" t="s">
        <v>1</v>
      </c>
      <c r="I20" s="432">
        <v>809</v>
      </c>
      <c r="J20" s="442">
        <f t="shared" si="1"/>
        <v>809</v>
      </c>
      <c r="K20" s="115"/>
    </row>
    <row r="21" spans="2:11" ht="18" customHeight="1" x14ac:dyDescent="0.8">
      <c r="B21" s="3" t="s">
        <v>99</v>
      </c>
      <c r="C21" s="19" t="s">
        <v>1</v>
      </c>
      <c r="D21" s="432">
        <v>120</v>
      </c>
      <c r="E21" s="442">
        <f t="shared" si="0"/>
        <v>120</v>
      </c>
      <c r="F21" s="115"/>
      <c r="G21" s="3" t="s">
        <v>116</v>
      </c>
      <c r="H21" s="19" t="s">
        <v>1</v>
      </c>
      <c r="I21" s="432">
        <v>1031</v>
      </c>
      <c r="J21" s="442">
        <f t="shared" si="1"/>
        <v>1031</v>
      </c>
      <c r="K21" s="115"/>
    </row>
    <row r="22" spans="2:11" ht="18" customHeight="1" x14ac:dyDescent="0.8">
      <c r="B22" s="3" t="s">
        <v>100</v>
      </c>
      <c r="C22" s="19" t="s">
        <v>1</v>
      </c>
      <c r="D22" s="432">
        <v>128</v>
      </c>
      <c r="E22" s="442">
        <f t="shared" si="0"/>
        <v>128</v>
      </c>
      <c r="F22" s="115"/>
      <c r="G22" s="3" t="s">
        <v>117</v>
      </c>
      <c r="H22" s="19" t="s">
        <v>1</v>
      </c>
      <c r="I22" s="432">
        <v>1077</v>
      </c>
      <c r="J22" s="442">
        <f t="shared" si="1"/>
        <v>1077</v>
      </c>
      <c r="K22" s="115"/>
    </row>
    <row r="23" spans="2:11" ht="18" customHeight="1" x14ac:dyDescent="0.8">
      <c r="B23" s="3" t="s">
        <v>102</v>
      </c>
      <c r="C23" s="19" t="s">
        <v>1</v>
      </c>
      <c r="D23" s="432">
        <v>660</v>
      </c>
      <c r="E23" s="442">
        <f t="shared" si="0"/>
        <v>660</v>
      </c>
      <c r="F23" s="115"/>
      <c r="G23" s="3" t="s">
        <v>229</v>
      </c>
      <c r="H23" s="19" t="s">
        <v>1</v>
      </c>
      <c r="I23" s="432">
        <v>1545</v>
      </c>
      <c r="J23" s="442">
        <f t="shared" si="1"/>
        <v>1545</v>
      </c>
      <c r="K23" s="115"/>
    </row>
    <row r="24" spans="2:11" ht="18" customHeight="1" x14ac:dyDescent="0.8">
      <c r="B24" s="3" t="s">
        <v>101</v>
      </c>
      <c r="C24" s="19" t="s">
        <v>1</v>
      </c>
      <c r="D24" s="432">
        <v>928</v>
      </c>
      <c r="E24" s="442">
        <f t="shared" si="0"/>
        <v>928</v>
      </c>
      <c r="F24" s="115"/>
      <c r="G24" s="3" t="s">
        <v>148</v>
      </c>
      <c r="H24" s="19" t="s">
        <v>1</v>
      </c>
      <c r="I24" s="433">
        <v>1289</v>
      </c>
      <c r="J24" s="442">
        <f t="shared" si="1"/>
        <v>1289</v>
      </c>
      <c r="K24" s="115"/>
    </row>
    <row r="25" spans="2:11" ht="18" customHeight="1" x14ac:dyDescent="0.8">
      <c r="B25" s="3" t="s">
        <v>103</v>
      </c>
      <c r="C25" s="19" t="s">
        <v>1</v>
      </c>
      <c r="D25" s="432">
        <v>1171</v>
      </c>
      <c r="E25" s="442">
        <f t="shared" si="0"/>
        <v>1171</v>
      </c>
      <c r="F25" s="115"/>
      <c r="G25" s="3" t="s">
        <v>230</v>
      </c>
      <c r="H25" s="19" t="s">
        <v>1</v>
      </c>
      <c r="I25" s="432">
        <v>2061</v>
      </c>
      <c r="J25" s="442">
        <f t="shared" si="1"/>
        <v>2061</v>
      </c>
      <c r="K25" s="115"/>
    </row>
    <row r="26" spans="2:11" ht="18" customHeight="1" x14ac:dyDescent="0.8">
      <c r="B26" s="8" t="s">
        <v>104</v>
      </c>
      <c r="C26" s="158" t="s">
        <v>1</v>
      </c>
      <c r="D26" s="434">
        <v>1496</v>
      </c>
      <c r="E26" s="442">
        <f t="shared" si="0"/>
        <v>1496</v>
      </c>
      <c r="F26" s="115"/>
      <c r="G26" s="3" t="s">
        <v>149</v>
      </c>
      <c r="H26" s="19" t="s">
        <v>1</v>
      </c>
      <c r="I26" s="433">
        <v>1717</v>
      </c>
      <c r="J26" s="442">
        <f t="shared" si="1"/>
        <v>1717</v>
      </c>
      <c r="K26" s="115"/>
    </row>
    <row r="27" spans="2:11" ht="18" customHeight="1" x14ac:dyDescent="0.8">
      <c r="B27" s="8" t="s">
        <v>105</v>
      </c>
      <c r="C27" s="18" t="s">
        <v>1</v>
      </c>
      <c r="D27" s="434">
        <v>306</v>
      </c>
      <c r="E27" s="442">
        <f t="shared" si="0"/>
        <v>306</v>
      </c>
      <c r="F27" s="115"/>
      <c r="G27" s="23"/>
      <c r="H27" s="24"/>
      <c r="I27" s="444"/>
      <c r="J27" s="442"/>
      <c r="K27" s="115"/>
    </row>
    <row r="28" spans="2:11" ht="18" customHeight="1" thickBot="1" x14ac:dyDescent="0.85">
      <c r="B28" s="15"/>
      <c r="C28" s="20"/>
      <c r="D28" s="435"/>
      <c r="E28" s="442"/>
      <c r="F28" s="115"/>
      <c r="G28" s="4"/>
      <c r="H28" s="21"/>
      <c r="I28" s="445"/>
      <c r="J28" s="442"/>
      <c r="K28" s="115"/>
    </row>
    <row r="29" spans="2:11" ht="18" customHeight="1" thickBot="1" x14ac:dyDescent="0.4">
      <c r="B29" s="32" t="s">
        <v>118</v>
      </c>
      <c r="C29" s="85" t="s">
        <v>232</v>
      </c>
      <c r="D29" s="436" t="s">
        <v>34</v>
      </c>
      <c r="E29" s="439" t="s">
        <v>34</v>
      </c>
      <c r="F29" s="115"/>
      <c r="G29" s="32" t="s">
        <v>118</v>
      </c>
      <c r="H29" s="85" t="s">
        <v>233</v>
      </c>
      <c r="I29" s="436" t="s">
        <v>34</v>
      </c>
      <c r="J29" s="439" t="s">
        <v>34</v>
      </c>
      <c r="K29" s="115"/>
    </row>
    <row r="30" spans="2:11" ht="18" customHeight="1" x14ac:dyDescent="0.8">
      <c r="B30" s="3" t="s">
        <v>124</v>
      </c>
      <c r="C30" s="19" t="s">
        <v>1</v>
      </c>
      <c r="D30" s="432">
        <v>1072</v>
      </c>
      <c r="E30" s="442">
        <f t="shared" si="0"/>
        <v>1072</v>
      </c>
      <c r="F30" s="115"/>
      <c r="G30" s="3" t="s">
        <v>124</v>
      </c>
      <c r="H30" s="19" t="s">
        <v>1</v>
      </c>
      <c r="I30" s="432">
        <v>1364</v>
      </c>
      <c r="J30" s="442">
        <f t="shared" si="1"/>
        <v>1364</v>
      </c>
      <c r="K30" s="115"/>
    </row>
    <row r="31" spans="2:11" ht="18" customHeight="1" x14ac:dyDescent="0.8">
      <c r="B31" s="3" t="s">
        <v>121</v>
      </c>
      <c r="C31" s="19" t="s">
        <v>1</v>
      </c>
      <c r="D31" s="432">
        <v>1367</v>
      </c>
      <c r="E31" s="442">
        <f t="shared" si="0"/>
        <v>1367</v>
      </c>
      <c r="F31" s="115"/>
      <c r="G31" s="3" t="s">
        <v>121</v>
      </c>
      <c r="H31" s="19" t="s">
        <v>1</v>
      </c>
      <c r="I31" s="432">
        <v>1745</v>
      </c>
      <c r="J31" s="442">
        <f t="shared" si="1"/>
        <v>1745</v>
      </c>
      <c r="K31" s="115"/>
    </row>
    <row r="32" spans="2:11" ht="18" customHeight="1" x14ac:dyDescent="0.8">
      <c r="B32" s="3" t="s">
        <v>231</v>
      </c>
      <c r="C32" s="19" t="s">
        <v>1</v>
      </c>
      <c r="D32" s="432">
        <v>1607</v>
      </c>
      <c r="E32" s="442">
        <f t="shared" si="0"/>
        <v>1607</v>
      </c>
      <c r="F32" s="115"/>
      <c r="G32" s="3" t="s">
        <v>231</v>
      </c>
      <c r="H32" s="19" t="s">
        <v>1</v>
      </c>
      <c r="I32" s="432">
        <v>2047</v>
      </c>
      <c r="J32" s="442">
        <f t="shared" si="1"/>
        <v>2047</v>
      </c>
    </row>
    <row r="33" spans="1:11" ht="21" thickBot="1" x14ac:dyDescent="0.85">
      <c r="B33" s="15"/>
      <c r="C33" s="20"/>
      <c r="D33" s="438"/>
      <c r="E33" s="448"/>
      <c r="F33" s="115"/>
      <c r="G33" s="4"/>
      <c r="H33" s="21"/>
      <c r="I33" s="445"/>
      <c r="J33" s="448"/>
    </row>
    <row r="34" spans="1:11" x14ac:dyDescent="0.35"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1" ht="27" customHeight="1" x14ac:dyDescent="1">
      <c r="A35" s="580" t="s">
        <v>151</v>
      </c>
      <c r="B35" s="580"/>
      <c r="C35" s="580"/>
      <c r="D35" s="580"/>
      <c r="E35" s="580"/>
      <c r="F35" s="580"/>
      <c r="G35" s="580"/>
      <c r="H35" s="580"/>
      <c r="I35" s="580"/>
      <c r="J35" s="383"/>
    </row>
    <row r="36" spans="1:11" ht="28.25" customHeight="1" x14ac:dyDescent="1.05">
      <c r="A36" s="581" t="s">
        <v>234</v>
      </c>
      <c r="B36" s="581"/>
      <c r="C36" s="581"/>
      <c r="D36" s="581"/>
      <c r="E36" s="581"/>
      <c r="F36" s="581"/>
      <c r="G36" s="581"/>
      <c r="H36" s="581"/>
      <c r="I36" s="581"/>
      <c r="J36" s="384"/>
    </row>
    <row r="37" spans="1:11" ht="15" customHeight="1" x14ac:dyDescent="0.35">
      <c r="B37" s="92"/>
      <c r="C37" s="92"/>
      <c r="D37" s="92"/>
      <c r="E37" s="383"/>
      <c r="G37" s="92"/>
      <c r="H37" s="92"/>
      <c r="I37" s="92"/>
      <c r="J37" s="383"/>
      <c r="K37" s="112"/>
    </row>
    <row r="38" spans="1:11" ht="15.75" customHeight="1" x14ac:dyDescent="0.35"/>
    <row r="39" spans="1:11" ht="15.75" customHeight="1" x14ac:dyDescent="0.35">
      <c r="A39" s="585" t="s">
        <v>407</v>
      </c>
      <c r="B39" s="585"/>
      <c r="C39" s="585"/>
      <c r="D39" s="585"/>
      <c r="E39" s="585"/>
      <c r="F39" s="585"/>
      <c r="G39" s="585"/>
      <c r="H39" s="585"/>
      <c r="I39" s="585"/>
      <c r="J39" s="585"/>
    </row>
    <row r="40" spans="1:11" ht="14.5" x14ac:dyDescent="0.35">
      <c r="A40" s="585"/>
      <c r="B40" s="585"/>
      <c r="C40" s="585"/>
      <c r="D40" s="585"/>
      <c r="E40" s="585"/>
      <c r="F40" s="585"/>
      <c r="G40" s="585"/>
      <c r="H40" s="585"/>
      <c r="I40" s="585"/>
      <c r="J40" s="585"/>
    </row>
    <row r="41" spans="1:11" ht="14.5" x14ac:dyDescent="0.35">
      <c r="A41" s="142"/>
      <c r="B41" s="142"/>
      <c r="C41" s="142"/>
      <c r="D41" s="142"/>
      <c r="E41" s="385"/>
      <c r="F41" s="142"/>
      <c r="G41" s="142"/>
      <c r="H41" s="142"/>
      <c r="I41" s="142"/>
      <c r="J41" s="385"/>
    </row>
    <row r="42" spans="1:11" ht="14.5" x14ac:dyDescent="0.35">
      <c r="A42" s="142"/>
      <c r="B42" s="142"/>
      <c r="C42" s="142"/>
      <c r="D42" s="142"/>
      <c r="E42" s="385"/>
      <c r="F42" s="142"/>
      <c r="G42" s="142"/>
      <c r="H42" s="142"/>
      <c r="I42" s="142"/>
      <c r="J42" s="385"/>
    </row>
    <row r="43" spans="1:11" x14ac:dyDescent="0.35">
      <c r="I43" s="170">
        <v>1</v>
      </c>
      <c r="J43" s="170"/>
    </row>
  </sheetData>
  <sheetProtection password="CF7A" sheet="1" objects="1" scenarios="1"/>
  <mergeCells count="4">
    <mergeCell ref="A35:I35"/>
    <mergeCell ref="A36:I36"/>
    <mergeCell ref="B2:I2"/>
    <mergeCell ref="A39:J40"/>
  </mergeCells>
  <pageMargins left="0" right="0" top="0.35433070866141736" bottom="0.35433070866141736" header="0.31496062992125984" footer="0.31496062992125984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1"/>
  <sheetViews>
    <sheetView zoomScaleNormal="100" workbookViewId="0">
      <selection activeCell="L3" sqref="L3"/>
    </sheetView>
  </sheetViews>
  <sheetFormatPr defaultRowHeight="14.5" x14ac:dyDescent="0.35"/>
  <cols>
    <col min="1" max="1" width="2.6328125" customWidth="1"/>
    <col min="2" max="2" width="8.54296875" customWidth="1"/>
    <col min="4" max="4" width="12.81640625" customWidth="1"/>
    <col min="5" max="5" width="12.90625" hidden="1" customWidth="1"/>
    <col min="6" max="6" width="12.90625" customWidth="1"/>
    <col min="8" max="8" width="9.81640625" customWidth="1"/>
    <col min="9" max="9" width="10.08984375" customWidth="1"/>
    <col min="10" max="10" width="12.90625" customWidth="1"/>
    <col min="11" max="11" width="13" hidden="1" customWidth="1"/>
    <col min="12" max="12" width="13" customWidth="1"/>
  </cols>
  <sheetData>
    <row r="1" spans="2:13" ht="36" customHeight="1" x14ac:dyDescent="0.35">
      <c r="B1" s="615" t="s">
        <v>1074</v>
      </c>
      <c r="C1" s="616"/>
      <c r="D1" s="616"/>
      <c r="E1" s="616"/>
      <c r="F1" s="616"/>
      <c r="G1" s="616"/>
      <c r="H1" s="616"/>
      <c r="I1" s="616"/>
      <c r="J1" s="616"/>
      <c r="K1" s="617"/>
      <c r="L1" s="611">
        <v>35</v>
      </c>
    </row>
    <row r="2" spans="2:13" ht="27.75" customHeight="1" thickBot="1" x14ac:dyDescent="0.4">
      <c r="B2" s="618"/>
      <c r="C2" s="619"/>
      <c r="D2" s="619"/>
      <c r="E2" s="619"/>
      <c r="F2" s="619"/>
      <c r="G2" s="619"/>
      <c r="H2" s="619"/>
      <c r="I2" s="619"/>
      <c r="J2" s="619"/>
      <c r="K2" s="620"/>
      <c r="L2" s="612"/>
    </row>
    <row r="3" spans="2:13" ht="15" thickBot="1" x14ac:dyDescent="0.4">
      <c r="J3" s="446" t="s">
        <v>1163</v>
      </c>
      <c r="K3" s="446"/>
      <c r="L3" s="431"/>
    </row>
    <row r="4" spans="2:13" ht="17.5" thickBot="1" x14ac:dyDescent="0.45">
      <c r="B4" s="621" t="s">
        <v>146</v>
      </c>
      <c r="C4" s="622"/>
      <c r="D4" s="83"/>
      <c r="E4" s="503" t="s">
        <v>34</v>
      </c>
      <c r="F4" s="439" t="s">
        <v>34</v>
      </c>
      <c r="H4" s="623" t="s">
        <v>147</v>
      </c>
      <c r="I4" s="624"/>
      <c r="J4" s="47"/>
      <c r="K4" s="436" t="s">
        <v>34</v>
      </c>
      <c r="L4" s="439" t="s">
        <v>34</v>
      </c>
    </row>
    <row r="5" spans="2:13" ht="15.5" x14ac:dyDescent="0.35">
      <c r="B5" s="16" t="s">
        <v>36</v>
      </c>
      <c r="C5" s="46" t="s">
        <v>37</v>
      </c>
      <c r="D5" s="131" t="s">
        <v>327</v>
      </c>
      <c r="E5" s="573">
        <v>231</v>
      </c>
      <c r="F5" s="457">
        <f>E5+(E5*L$1%)</f>
        <v>311.85000000000002</v>
      </c>
      <c r="G5" s="115"/>
      <c r="H5" s="16" t="s">
        <v>36</v>
      </c>
      <c r="I5" s="46" t="s">
        <v>38</v>
      </c>
      <c r="J5" s="131" t="s">
        <v>327</v>
      </c>
      <c r="K5" s="573">
        <v>248</v>
      </c>
      <c r="L5" s="457">
        <f>K5+(K5*L$1%)</f>
        <v>334.8</v>
      </c>
      <c r="M5" s="115"/>
    </row>
    <row r="6" spans="2:13" ht="15.5" x14ac:dyDescent="0.35">
      <c r="B6" s="3" t="s">
        <v>2</v>
      </c>
      <c r="C6" s="5" t="s">
        <v>39</v>
      </c>
      <c r="D6" s="132" t="s">
        <v>327</v>
      </c>
      <c r="E6" s="17">
        <v>307</v>
      </c>
      <c r="F6" s="458">
        <f t="shared" ref="F6:F46" si="0">E6+(E6*L$1%)</f>
        <v>414.45</v>
      </c>
      <c r="G6" s="115"/>
      <c r="H6" s="3" t="s">
        <v>2</v>
      </c>
      <c r="I6" s="5" t="s">
        <v>69</v>
      </c>
      <c r="J6" s="132" t="s">
        <v>327</v>
      </c>
      <c r="K6" s="17">
        <v>339</v>
      </c>
      <c r="L6" s="458">
        <f t="shared" ref="L6:L39" si="1">K6+(K6*L$1%)</f>
        <v>457.65</v>
      </c>
      <c r="M6" s="115"/>
    </row>
    <row r="7" spans="2:13" ht="15.5" x14ac:dyDescent="0.35">
      <c r="B7" s="3" t="s">
        <v>3</v>
      </c>
      <c r="C7" s="5" t="s">
        <v>40</v>
      </c>
      <c r="D7" s="132" t="s">
        <v>327</v>
      </c>
      <c r="E7" s="17">
        <v>334</v>
      </c>
      <c r="F7" s="458">
        <f t="shared" si="0"/>
        <v>450.9</v>
      </c>
      <c r="G7" s="115"/>
      <c r="H7" s="3" t="s">
        <v>3</v>
      </c>
      <c r="I7" s="5" t="s">
        <v>70</v>
      </c>
      <c r="J7" s="132" t="s">
        <v>327</v>
      </c>
      <c r="K7" s="17">
        <v>372</v>
      </c>
      <c r="L7" s="458">
        <f t="shared" si="1"/>
        <v>502.2</v>
      </c>
      <c r="M7" s="115"/>
    </row>
    <row r="8" spans="2:13" ht="15.5" x14ac:dyDescent="0.35">
      <c r="B8" s="3" t="s">
        <v>4</v>
      </c>
      <c r="C8" s="5" t="s">
        <v>41</v>
      </c>
      <c r="D8" s="132" t="s">
        <v>327</v>
      </c>
      <c r="E8" s="17">
        <v>359</v>
      </c>
      <c r="F8" s="458">
        <f t="shared" si="0"/>
        <v>484.65</v>
      </c>
      <c r="G8" s="115"/>
      <c r="H8" s="3" t="s">
        <v>4</v>
      </c>
      <c r="I8" s="5" t="s">
        <v>71</v>
      </c>
      <c r="J8" s="132" t="s">
        <v>327</v>
      </c>
      <c r="K8" s="17">
        <v>399</v>
      </c>
      <c r="L8" s="458">
        <f t="shared" si="1"/>
        <v>538.65</v>
      </c>
      <c r="M8" s="115"/>
    </row>
    <row r="9" spans="2:13" ht="15.5" x14ac:dyDescent="0.35">
      <c r="B9" s="3" t="s">
        <v>5</v>
      </c>
      <c r="C9" s="5" t="s">
        <v>42</v>
      </c>
      <c r="D9" s="132" t="s">
        <v>327</v>
      </c>
      <c r="E9" s="17">
        <v>372</v>
      </c>
      <c r="F9" s="458">
        <f t="shared" si="0"/>
        <v>502.2</v>
      </c>
      <c r="G9" s="115"/>
      <c r="H9" s="3" t="s">
        <v>5</v>
      </c>
      <c r="I9" s="5" t="s">
        <v>72</v>
      </c>
      <c r="J9" s="132" t="s">
        <v>327</v>
      </c>
      <c r="K9" s="17">
        <v>414</v>
      </c>
      <c r="L9" s="458">
        <f t="shared" si="1"/>
        <v>558.9</v>
      </c>
      <c r="M9" s="115"/>
    </row>
    <row r="10" spans="2:13" ht="15.5" x14ac:dyDescent="0.35">
      <c r="B10" s="3" t="s">
        <v>6</v>
      </c>
      <c r="C10" s="5" t="s">
        <v>43</v>
      </c>
      <c r="D10" s="132" t="s">
        <v>327</v>
      </c>
      <c r="E10" s="17">
        <v>391</v>
      </c>
      <c r="F10" s="458">
        <f t="shared" si="0"/>
        <v>527.85</v>
      </c>
      <c r="G10" s="115"/>
      <c r="H10" s="3" t="s">
        <v>6</v>
      </c>
      <c r="I10" s="5" t="s">
        <v>73</v>
      </c>
      <c r="J10" s="132" t="s">
        <v>327</v>
      </c>
      <c r="K10" s="17">
        <v>429</v>
      </c>
      <c r="L10" s="458">
        <f t="shared" si="1"/>
        <v>579.15</v>
      </c>
      <c r="M10" s="115"/>
    </row>
    <row r="11" spans="2:13" ht="15.5" x14ac:dyDescent="0.35">
      <c r="B11" s="3" t="s">
        <v>8</v>
      </c>
      <c r="C11" s="5" t="s">
        <v>43</v>
      </c>
      <c r="D11" s="132" t="s">
        <v>327</v>
      </c>
      <c r="E11" s="17">
        <v>490</v>
      </c>
      <c r="F11" s="458">
        <f t="shared" si="0"/>
        <v>661.5</v>
      </c>
      <c r="G11" s="115"/>
      <c r="H11" s="3" t="s">
        <v>8</v>
      </c>
      <c r="I11" s="5" t="s">
        <v>74</v>
      </c>
      <c r="J11" s="132" t="s">
        <v>327</v>
      </c>
      <c r="K11" s="17">
        <v>497</v>
      </c>
      <c r="L11" s="458">
        <f t="shared" si="1"/>
        <v>670.95</v>
      </c>
      <c r="M11" s="115"/>
    </row>
    <row r="12" spans="2:13" ht="15.5" x14ac:dyDescent="0.35">
      <c r="B12" s="3" t="s">
        <v>9</v>
      </c>
      <c r="C12" s="5" t="s">
        <v>44</v>
      </c>
      <c r="D12" s="132" t="s">
        <v>327</v>
      </c>
      <c r="E12" s="17">
        <v>430</v>
      </c>
      <c r="F12" s="458">
        <f t="shared" si="0"/>
        <v>580.5</v>
      </c>
      <c r="G12" s="115"/>
      <c r="H12" s="3" t="s">
        <v>9</v>
      </c>
      <c r="I12" s="5" t="s">
        <v>69</v>
      </c>
      <c r="J12" s="132" t="s">
        <v>327</v>
      </c>
      <c r="K12" s="17">
        <v>614</v>
      </c>
      <c r="L12" s="458">
        <f t="shared" si="1"/>
        <v>828.9</v>
      </c>
      <c r="M12" s="115"/>
    </row>
    <row r="13" spans="2:13" ht="15.5" x14ac:dyDescent="0.35">
      <c r="B13" s="3" t="s">
        <v>10</v>
      </c>
      <c r="C13" s="5" t="s">
        <v>44</v>
      </c>
      <c r="D13" s="132" t="s">
        <v>327</v>
      </c>
      <c r="E13" s="17">
        <v>529</v>
      </c>
      <c r="F13" s="458">
        <f t="shared" si="0"/>
        <v>714.15</v>
      </c>
      <c r="G13" s="115"/>
      <c r="H13" s="3" t="s">
        <v>10</v>
      </c>
      <c r="I13" s="5" t="s">
        <v>70</v>
      </c>
      <c r="J13" s="132" t="s">
        <v>327</v>
      </c>
      <c r="K13" s="17">
        <v>631</v>
      </c>
      <c r="L13" s="458">
        <f t="shared" si="1"/>
        <v>851.85</v>
      </c>
      <c r="M13" s="115"/>
    </row>
    <row r="14" spans="2:13" ht="15.5" x14ac:dyDescent="0.35">
      <c r="B14" s="3" t="s">
        <v>11</v>
      </c>
      <c r="C14" s="5" t="s">
        <v>45</v>
      </c>
      <c r="D14" s="132" t="s">
        <v>327</v>
      </c>
      <c r="E14" s="17">
        <v>353</v>
      </c>
      <c r="F14" s="458">
        <f t="shared" si="0"/>
        <v>476.55</v>
      </c>
      <c r="G14" s="115"/>
      <c r="H14" s="3" t="s">
        <v>11</v>
      </c>
      <c r="I14" s="5" t="s">
        <v>73</v>
      </c>
      <c r="J14" s="132" t="s">
        <v>327</v>
      </c>
      <c r="K14" s="17">
        <v>996</v>
      </c>
      <c r="L14" s="458">
        <f t="shared" si="1"/>
        <v>1344.6</v>
      </c>
      <c r="M14" s="115"/>
    </row>
    <row r="15" spans="2:13" ht="15.5" x14ac:dyDescent="0.35">
      <c r="B15" s="3" t="s">
        <v>12</v>
      </c>
      <c r="C15" s="5" t="s">
        <v>46</v>
      </c>
      <c r="D15" s="132" t="s">
        <v>327</v>
      </c>
      <c r="E15" s="17">
        <v>392</v>
      </c>
      <c r="F15" s="458">
        <f t="shared" si="0"/>
        <v>529.20000000000005</v>
      </c>
      <c r="G15" s="115"/>
      <c r="H15" s="3" t="s">
        <v>12</v>
      </c>
      <c r="I15" s="5" t="s">
        <v>74</v>
      </c>
      <c r="J15" s="132" t="s">
        <v>327</v>
      </c>
      <c r="K15" s="17">
        <v>1068</v>
      </c>
      <c r="L15" s="458">
        <f t="shared" si="1"/>
        <v>1441.8</v>
      </c>
      <c r="M15" s="115"/>
    </row>
    <row r="16" spans="2:13" ht="15.5" x14ac:dyDescent="0.35">
      <c r="B16" s="3" t="s">
        <v>13</v>
      </c>
      <c r="C16" s="5" t="s">
        <v>47</v>
      </c>
      <c r="D16" s="132" t="s">
        <v>327</v>
      </c>
      <c r="E16" s="17">
        <v>331</v>
      </c>
      <c r="F16" s="458">
        <f t="shared" si="0"/>
        <v>446.85</v>
      </c>
      <c r="G16" s="115"/>
      <c r="H16" s="3" t="s">
        <v>13</v>
      </c>
      <c r="I16" s="5" t="s">
        <v>73</v>
      </c>
      <c r="J16" s="132" t="s">
        <v>327</v>
      </c>
      <c r="K16" s="17">
        <v>429</v>
      </c>
      <c r="L16" s="458">
        <f t="shared" si="1"/>
        <v>579.15</v>
      </c>
      <c r="M16" s="115"/>
    </row>
    <row r="17" spans="2:13" ht="15.5" x14ac:dyDescent="0.35">
      <c r="B17" s="3" t="s">
        <v>14</v>
      </c>
      <c r="C17" s="5" t="s">
        <v>48</v>
      </c>
      <c r="D17" s="132" t="s">
        <v>327</v>
      </c>
      <c r="E17" s="17">
        <v>386</v>
      </c>
      <c r="F17" s="458">
        <f t="shared" si="0"/>
        <v>521.1</v>
      </c>
      <c r="G17" s="115"/>
      <c r="H17" s="3" t="s">
        <v>14</v>
      </c>
      <c r="I17" s="5" t="s">
        <v>73</v>
      </c>
      <c r="J17" s="132" t="s">
        <v>327</v>
      </c>
      <c r="K17" s="17">
        <v>392</v>
      </c>
      <c r="L17" s="458">
        <f t="shared" si="1"/>
        <v>529.20000000000005</v>
      </c>
      <c r="M17" s="115"/>
    </row>
    <row r="18" spans="2:13" ht="15.5" x14ac:dyDescent="0.35">
      <c r="B18" s="3" t="s">
        <v>15</v>
      </c>
      <c r="C18" s="5" t="s">
        <v>411</v>
      </c>
      <c r="D18" s="132" t="s">
        <v>327</v>
      </c>
      <c r="E18" s="17">
        <v>656</v>
      </c>
      <c r="F18" s="458">
        <f t="shared" si="0"/>
        <v>885.6</v>
      </c>
      <c r="G18" s="115"/>
      <c r="H18" s="3" t="s">
        <v>15</v>
      </c>
      <c r="I18" s="5" t="s">
        <v>74</v>
      </c>
      <c r="J18" s="132" t="s">
        <v>327</v>
      </c>
      <c r="K18" s="17">
        <v>418</v>
      </c>
      <c r="L18" s="458">
        <f t="shared" si="1"/>
        <v>564.29999999999995</v>
      </c>
      <c r="M18" s="115"/>
    </row>
    <row r="19" spans="2:13" ht="15.5" x14ac:dyDescent="0.35">
      <c r="B19" s="3" t="s">
        <v>16</v>
      </c>
      <c r="C19" s="5" t="s">
        <v>379</v>
      </c>
      <c r="D19" s="132" t="s">
        <v>327</v>
      </c>
      <c r="E19" s="17">
        <v>215</v>
      </c>
      <c r="F19" s="458">
        <f t="shared" si="0"/>
        <v>290.25</v>
      </c>
      <c r="G19" s="115"/>
      <c r="H19" s="3" t="s">
        <v>16</v>
      </c>
      <c r="I19" s="5" t="s">
        <v>381</v>
      </c>
      <c r="J19" s="132" t="s">
        <v>327</v>
      </c>
      <c r="K19" s="17">
        <v>429</v>
      </c>
      <c r="L19" s="458">
        <f t="shared" si="1"/>
        <v>579.15</v>
      </c>
      <c r="M19" s="115"/>
    </row>
    <row r="20" spans="2:13" ht="15.5" x14ac:dyDescent="0.35">
      <c r="B20" s="3" t="s">
        <v>17</v>
      </c>
      <c r="C20" s="5" t="s">
        <v>379</v>
      </c>
      <c r="D20" s="132" t="s">
        <v>327</v>
      </c>
      <c r="E20" s="17">
        <v>275</v>
      </c>
      <c r="F20" s="458">
        <f t="shared" si="0"/>
        <v>371.25</v>
      </c>
      <c r="G20" s="115"/>
      <c r="H20" s="3" t="s">
        <v>56</v>
      </c>
      <c r="I20" s="5" t="s">
        <v>381</v>
      </c>
      <c r="J20" s="132" t="s">
        <v>327</v>
      </c>
      <c r="K20" s="17">
        <v>556</v>
      </c>
      <c r="L20" s="458">
        <f t="shared" si="1"/>
        <v>750.6</v>
      </c>
      <c r="M20" s="115"/>
    </row>
    <row r="21" spans="2:13" ht="15.5" x14ac:dyDescent="0.35">
      <c r="B21" s="3" t="s">
        <v>56</v>
      </c>
      <c r="C21" s="5" t="s">
        <v>45</v>
      </c>
      <c r="D21" s="132" t="s">
        <v>327</v>
      </c>
      <c r="E21" s="17">
        <v>468</v>
      </c>
      <c r="F21" s="458">
        <f t="shared" si="0"/>
        <v>631.79999999999995</v>
      </c>
      <c r="G21" s="115"/>
      <c r="H21" s="3" t="s">
        <v>57</v>
      </c>
      <c r="I21" s="5" t="s">
        <v>380</v>
      </c>
      <c r="J21" s="132" t="s">
        <v>327</v>
      </c>
      <c r="K21" s="17">
        <v>355</v>
      </c>
      <c r="L21" s="458">
        <f t="shared" si="1"/>
        <v>479.25</v>
      </c>
      <c r="M21" s="115"/>
    </row>
    <row r="22" spans="2:13" ht="15.5" x14ac:dyDescent="0.35">
      <c r="B22" s="3" t="s">
        <v>57</v>
      </c>
      <c r="C22" s="5" t="s">
        <v>46</v>
      </c>
      <c r="D22" s="132" t="s">
        <v>327</v>
      </c>
      <c r="E22" s="17">
        <v>519</v>
      </c>
      <c r="F22" s="458">
        <f t="shared" si="0"/>
        <v>700.65</v>
      </c>
      <c r="G22" s="115"/>
      <c r="H22" s="3" t="s">
        <v>79</v>
      </c>
      <c r="I22" s="5" t="s">
        <v>69</v>
      </c>
      <c r="J22" s="132" t="s">
        <v>327</v>
      </c>
      <c r="K22" s="17">
        <v>441</v>
      </c>
      <c r="L22" s="458">
        <f t="shared" si="1"/>
        <v>595.35</v>
      </c>
      <c r="M22" s="115"/>
    </row>
    <row r="23" spans="2:13" ht="15.5" x14ac:dyDescent="0.35">
      <c r="B23" s="3" t="s">
        <v>58</v>
      </c>
      <c r="C23" s="5" t="s">
        <v>411</v>
      </c>
      <c r="D23" s="132" t="s">
        <v>327</v>
      </c>
      <c r="E23" s="17">
        <v>721</v>
      </c>
      <c r="F23" s="458">
        <f t="shared" si="0"/>
        <v>973.35</v>
      </c>
      <c r="G23" s="115"/>
      <c r="H23" s="3" t="s">
        <v>58</v>
      </c>
      <c r="I23" s="5" t="s">
        <v>333</v>
      </c>
      <c r="J23" s="132" t="s">
        <v>327</v>
      </c>
      <c r="K23" s="17">
        <v>1482</v>
      </c>
      <c r="L23" s="458">
        <f t="shared" si="1"/>
        <v>2000.6999999999998</v>
      </c>
      <c r="M23" s="115"/>
    </row>
    <row r="24" spans="2:13" ht="15.5" x14ac:dyDescent="0.35">
      <c r="B24" s="3" t="s">
        <v>59</v>
      </c>
      <c r="C24" s="5" t="s">
        <v>43</v>
      </c>
      <c r="D24" s="132" t="s">
        <v>327</v>
      </c>
      <c r="E24" s="17">
        <v>620</v>
      </c>
      <c r="F24" s="458">
        <f t="shared" si="0"/>
        <v>837</v>
      </c>
      <c r="G24" s="115"/>
      <c r="H24" s="3" t="s">
        <v>137</v>
      </c>
      <c r="I24" s="5" t="s">
        <v>333</v>
      </c>
      <c r="J24" s="132" t="s">
        <v>327</v>
      </c>
      <c r="K24" s="17">
        <v>1646</v>
      </c>
      <c r="L24" s="458">
        <f t="shared" si="1"/>
        <v>2222.1</v>
      </c>
      <c r="M24" s="115"/>
    </row>
    <row r="25" spans="2:13" ht="15.5" x14ac:dyDescent="0.35">
      <c r="B25" s="3" t="s">
        <v>76</v>
      </c>
      <c r="C25" s="5" t="s">
        <v>44</v>
      </c>
      <c r="D25" s="132" t="s">
        <v>327</v>
      </c>
      <c r="E25" s="17">
        <v>706</v>
      </c>
      <c r="F25" s="458">
        <f t="shared" si="0"/>
        <v>953.1</v>
      </c>
      <c r="G25" s="115"/>
      <c r="H25" s="3" t="s">
        <v>59</v>
      </c>
      <c r="I25" s="5" t="s">
        <v>334</v>
      </c>
      <c r="J25" s="132" t="s">
        <v>327</v>
      </c>
      <c r="K25" s="17">
        <v>1628</v>
      </c>
      <c r="L25" s="458">
        <f t="shared" si="1"/>
        <v>2197.8000000000002</v>
      </c>
      <c r="M25" s="115"/>
    </row>
    <row r="26" spans="2:13" ht="15.5" x14ac:dyDescent="0.35">
      <c r="B26" s="3" t="s">
        <v>64</v>
      </c>
      <c r="C26" s="5" t="s">
        <v>83</v>
      </c>
      <c r="D26" s="132" t="s">
        <v>327</v>
      </c>
      <c r="E26" s="17">
        <v>167</v>
      </c>
      <c r="F26" s="458">
        <f t="shared" si="0"/>
        <v>225.45</v>
      </c>
      <c r="G26" s="115"/>
      <c r="H26" s="3" t="s">
        <v>76</v>
      </c>
      <c r="I26" s="5" t="s">
        <v>334</v>
      </c>
      <c r="J26" s="132" t="s">
        <v>327</v>
      </c>
      <c r="K26" s="17">
        <v>1812</v>
      </c>
      <c r="L26" s="458">
        <f t="shared" si="1"/>
        <v>2446.1999999999998</v>
      </c>
      <c r="M26" s="115"/>
    </row>
    <row r="27" spans="2:13" ht="15.5" x14ac:dyDescent="0.35">
      <c r="B27" s="3" t="s">
        <v>82</v>
      </c>
      <c r="C27" s="5" t="s">
        <v>84</v>
      </c>
      <c r="D27" s="132" t="s">
        <v>327</v>
      </c>
      <c r="E27" s="17">
        <v>198</v>
      </c>
      <c r="F27" s="458">
        <f t="shared" si="0"/>
        <v>267.3</v>
      </c>
      <c r="G27" s="115"/>
      <c r="H27" s="3" t="s">
        <v>60</v>
      </c>
      <c r="I27" s="5" t="s">
        <v>69</v>
      </c>
      <c r="J27" s="132" t="s">
        <v>327</v>
      </c>
      <c r="K27" s="17">
        <v>407</v>
      </c>
      <c r="L27" s="458">
        <f t="shared" si="1"/>
        <v>549.45000000000005</v>
      </c>
      <c r="M27" s="115"/>
    </row>
    <row r="28" spans="2:13" ht="15.5" x14ac:dyDescent="0.35">
      <c r="B28" s="3" t="s">
        <v>18</v>
      </c>
      <c r="C28" s="5" t="s">
        <v>49</v>
      </c>
      <c r="D28" s="132" t="s">
        <v>327</v>
      </c>
      <c r="E28" s="17">
        <v>263</v>
      </c>
      <c r="F28" s="458">
        <f t="shared" si="0"/>
        <v>355.05</v>
      </c>
      <c r="G28" s="115"/>
      <c r="H28" s="3" t="s">
        <v>61</v>
      </c>
      <c r="I28" s="5" t="s">
        <v>70</v>
      </c>
      <c r="J28" s="132" t="s">
        <v>327</v>
      </c>
      <c r="K28" s="17">
        <v>442</v>
      </c>
      <c r="L28" s="458">
        <f t="shared" si="1"/>
        <v>596.70000000000005</v>
      </c>
      <c r="M28" s="115"/>
    </row>
    <row r="29" spans="2:13" ht="15.5" x14ac:dyDescent="0.35">
      <c r="B29" s="3" t="s">
        <v>19</v>
      </c>
      <c r="C29" s="5" t="s">
        <v>50</v>
      </c>
      <c r="D29" s="132" t="s">
        <v>327</v>
      </c>
      <c r="E29" s="17">
        <v>353</v>
      </c>
      <c r="F29" s="458">
        <f t="shared" si="0"/>
        <v>476.55</v>
      </c>
      <c r="G29" s="115"/>
      <c r="H29" s="3" t="s">
        <v>62</v>
      </c>
      <c r="I29" s="5" t="s">
        <v>73</v>
      </c>
      <c r="J29" s="132" t="s">
        <v>327</v>
      </c>
      <c r="K29" s="17">
        <v>535</v>
      </c>
      <c r="L29" s="458">
        <f t="shared" si="1"/>
        <v>722.25</v>
      </c>
      <c r="M29" s="115"/>
    </row>
    <row r="30" spans="2:13" ht="15.5" x14ac:dyDescent="0.35">
      <c r="B30" s="3" t="s">
        <v>20</v>
      </c>
      <c r="C30" s="5" t="s">
        <v>51</v>
      </c>
      <c r="D30" s="132" t="s">
        <v>327</v>
      </c>
      <c r="E30" s="17">
        <v>386</v>
      </c>
      <c r="F30" s="458">
        <f t="shared" si="0"/>
        <v>521.1</v>
      </c>
      <c r="G30" s="115"/>
      <c r="H30" s="3" t="s">
        <v>63</v>
      </c>
      <c r="I30" s="5" t="s">
        <v>74</v>
      </c>
      <c r="J30" s="132" t="s">
        <v>327</v>
      </c>
      <c r="K30" s="17">
        <v>624</v>
      </c>
      <c r="L30" s="458">
        <f t="shared" si="1"/>
        <v>842.4</v>
      </c>
      <c r="M30" s="115"/>
    </row>
    <row r="31" spans="2:13" ht="15.5" x14ac:dyDescent="0.35">
      <c r="B31" s="3" t="s">
        <v>21</v>
      </c>
      <c r="C31" s="5" t="s">
        <v>52</v>
      </c>
      <c r="D31" s="132" t="s">
        <v>327</v>
      </c>
      <c r="E31" s="17">
        <v>411</v>
      </c>
      <c r="F31" s="458">
        <f t="shared" si="0"/>
        <v>554.85</v>
      </c>
      <c r="G31" s="115"/>
      <c r="H31" s="3" t="s">
        <v>138</v>
      </c>
      <c r="I31" s="5" t="s">
        <v>73</v>
      </c>
      <c r="J31" s="132" t="s">
        <v>327</v>
      </c>
      <c r="K31" s="17">
        <v>1119</v>
      </c>
      <c r="L31" s="458">
        <f t="shared" si="1"/>
        <v>1510.65</v>
      </c>
      <c r="M31" s="115"/>
    </row>
    <row r="32" spans="2:13" ht="15.5" x14ac:dyDescent="0.35">
      <c r="B32" s="3" t="s">
        <v>22</v>
      </c>
      <c r="C32" s="5" t="s">
        <v>53</v>
      </c>
      <c r="D32" s="132" t="s">
        <v>327</v>
      </c>
      <c r="E32" s="17">
        <v>429</v>
      </c>
      <c r="F32" s="458">
        <f t="shared" si="0"/>
        <v>579.15</v>
      </c>
      <c r="G32" s="115"/>
      <c r="H32" s="3" t="s">
        <v>139</v>
      </c>
      <c r="I32" s="5" t="s">
        <v>74</v>
      </c>
      <c r="J32" s="132" t="s">
        <v>327</v>
      </c>
      <c r="K32" s="17">
        <v>1187</v>
      </c>
      <c r="L32" s="458">
        <f t="shared" si="1"/>
        <v>1602.45</v>
      </c>
      <c r="M32" s="115"/>
    </row>
    <row r="33" spans="1:13" ht="15.5" x14ac:dyDescent="0.35">
      <c r="B33" s="3" t="s">
        <v>23</v>
      </c>
      <c r="C33" s="5" t="s">
        <v>54</v>
      </c>
      <c r="D33" s="132" t="s">
        <v>327</v>
      </c>
      <c r="E33" s="17">
        <v>443</v>
      </c>
      <c r="F33" s="458">
        <f t="shared" si="0"/>
        <v>598.04999999999995</v>
      </c>
      <c r="G33" s="115"/>
      <c r="H33" s="3" t="s">
        <v>64</v>
      </c>
      <c r="I33" s="5" t="s">
        <v>73</v>
      </c>
      <c r="J33" s="132" t="s">
        <v>327</v>
      </c>
      <c r="K33" s="17">
        <v>510</v>
      </c>
      <c r="L33" s="458">
        <f t="shared" si="1"/>
        <v>688.5</v>
      </c>
      <c r="M33" s="115"/>
    </row>
    <row r="34" spans="1:13" ht="15.5" x14ac:dyDescent="0.35">
      <c r="B34" s="3" t="s">
        <v>24</v>
      </c>
      <c r="C34" s="5" t="s">
        <v>54</v>
      </c>
      <c r="D34" s="132" t="s">
        <v>327</v>
      </c>
      <c r="E34" s="17">
        <v>567</v>
      </c>
      <c r="F34" s="458">
        <f t="shared" si="0"/>
        <v>765.45</v>
      </c>
      <c r="G34" s="115"/>
      <c r="H34" s="3" t="s">
        <v>65</v>
      </c>
      <c r="I34" s="5" t="s">
        <v>74</v>
      </c>
      <c r="J34" s="132" t="s">
        <v>327</v>
      </c>
      <c r="K34" s="17">
        <v>597</v>
      </c>
      <c r="L34" s="458">
        <f t="shared" si="1"/>
        <v>805.95</v>
      </c>
      <c r="M34" s="115"/>
    </row>
    <row r="35" spans="1:13" ht="15.5" x14ac:dyDescent="0.35">
      <c r="B35" s="3" t="s">
        <v>25</v>
      </c>
      <c r="C35" s="5" t="s">
        <v>55</v>
      </c>
      <c r="D35" s="132" t="s">
        <v>327</v>
      </c>
      <c r="E35" s="17">
        <v>492</v>
      </c>
      <c r="F35" s="458">
        <f t="shared" si="0"/>
        <v>664.2</v>
      </c>
      <c r="G35" s="115"/>
      <c r="H35" s="3" t="s">
        <v>66</v>
      </c>
      <c r="I35" s="5" t="s">
        <v>75</v>
      </c>
      <c r="J35" s="132" t="s">
        <v>327</v>
      </c>
      <c r="K35" s="17">
        <v>839</v>
      </c>
      <c r="L35" s="458">
        <f t="shared" si="1"/>
        <v>1132.6500000000001</v>
      </c>
      <c r="M35" s="115"/>
    </row>
    <row r="36" spans="1:13" ht="15.5" x14ac:dyDescent="0.35">
      <c r="B36" s="3" t="s">
        <v>26</v>
      </c>
      <c r="C36" s="5" t="s">
        <v>55</v>
      </c>
      <c r="D36" s="132" t="s">
        <v>327</v>
      </c>
      <c r="E36" s="17">
        <v>607</v>
      </c>
      <c r="F36" s="458">
        <f t="shared" si="0"/>
        <v>819.45</v>
      </c>
      <c r="G36" s="115"/>
      <c r="H36" s="3" t="s">
        <v>67</v>
      </c>
      <c r="I36" s="5" t="s">
        <v>335</v>
      </c>
      <c r="J36" s="132" t="s">
        <v>327</v>
      </c>
      <c r="K36" s="17">
        <v>799</v>
      </c>
      <c r="L36" s="458">
        <f t="shared" si="1"/>
        <v>1078.6500000000001</v>
      </c>
      <c r="M36" s="115"/>
    </row>
    <row r="37" spans="1:13" ht="15.5" x14ac:dyDescent="0.35">
      <c r="B37" s="3" t="s">
        <v>712</v>
      </c>
      <c r="C37" s="5" t="s">
        <v>804</v>
      </c>
      <c r="D37" s="132" t="s">
        <v>327</v>
      </c>
      <c r="E37" s="17">
        <v>425</v>
      </c>
      <c r="F37" s="458">
        <f t="shared" si="0"/>
        <v>573.75</v>
      </c>
      <c r="G37" s="115"/>
      <c r="H37" s="3" t="s">
        <v>68</v>
      </c>
      <c r="I37" s="5" t="s">
        <v>69</v>
      </c>
      <c r="J37" s="132" t="s">
        <v>327</v>
      </c>
      <c r="K37" s="17">
        <v>402</v>
      </c>
      <c r="L37" s="458">
        <f t="shared" si="1"/>
        <v>542.70000000000005</v>
      </c>
      <c r="M37" s="115"/>
    </row>
    <row r="38" spans="1:13" ht="15.5" x14ac:dyDescent="0.35">
      <c r="B38" s="3" t="s">
        <v>738</v>
      </c>
      <c r="C38" s="5" t="s">
        <v>805</v>
      </c>
      <c r="D38" s="132" t="s">
        <v>327</v>
      </c>
      <c r="E38" s="17">
        <v>490</v>
      </c>
      <c r="F38" s="458">
        <f t="shared" si="0"/>
        <v>661.5</v>
      </c>
      <c r="G38" s="115"/>
      <c r="H38" s="3" t="s">
        <v>140</v>
      </c>
      <c r="I38" s="40" t="s">
        <v>380</v>
      </c>
      <c r="J38" s="132" t="s">
        <v>327</v>
      </c>
      <c r="K38" s="551">
        <v>490</v>
      </c>
      <c r="L38" s="458">
        <f t="shared" si="1"/>
        <v>661.5</v>
      </c>
      <c r="M38" s="115"/>
    </row>
    <row r="39" spans="1:13" ht="16" thickBot="1" x14ac:dyDescent="0.4">
      <c r="B39" s="3" t="s">
        <v>27</v>
      </c>
      <c r="C39" s="5" t="s">
        <v>869</v>
      </c>
      <c r="D39" s="132" t="s">
        <v>327</v>
      </c>
      <c r="E39" s="17">
        <v>334</v>
      </c>
      <c r="F39" s="458">
        <f t="shared" si="0"/>
        <v>450.9</v>
      </c>
      <c r="G39" s="115"/>
      <c r="H39" s="4" t="s">
        <v>85</v>
      </c>
      <c r="I39" s="6" t="s">
        <v>86</v>
      </c>
      <c r="J39" s="133" t="s">
        <v>327</v>
      </c>
      <c r="K39" s="552">
        <v>352</v>
      </c>
      <c r="L39" s="470">
        <f t="shared" si="1"/>
        <v>475.2</v>
      </c>
      <c r="M39" s="115"/>
    </row>
    <row r="40" spans="1:13" ht="15.5" x14ac:dyDescent="0.35">
      <c r="B40" s="3" t="s">
        <v>28</v>
      </c>
      <c r="C40" s="5" t="s">
        <v>870</v>
      </c>
      <c r="D40" s="132" t="s">
        <v>327</v>
      </c>
      <c r="E40" s="17">
        <v>361</v>
      </c>
      <c r="F40" s="458">
        <f t="shared" si="0"/>
        <v>487.35</v>
      </c>
      <c r="G40" s="115"/>
    </row>
    <row r="41" spans="1:13" ht="15.5" x14ac:dyDescent="0.35">
      <c r="B41" s="3" t="s">
        <v>29</v>
      </c>
      <c r="C41" s="5" t="s">
        <v>412</v>
      </c>
      <c r="D41" s="132" t="s">
        <v>327</v>
      </c>
      <c r="E41" s="17">
        <v>803</v>
      </c>
      <c r="F41" s="458">
        <f t="shared" si="0"/>
        <v>1084.05</v>
      </c>
      <c r="G41" s="115"/>
    </row>
    <row r="42" spans="1:13" ht="15.5" x14ac:dyDescent="0.35">
      <c r="B42" s="3" t="s">
        <v>30</v>
      </c>
      <c r="C42" s="5" t="s">
        <v>393</v>
      </c>
      <c r="D42" s="132" t="s">
        <v>327</v>
      </c>
      <c r="E42" s="17">
        <v>246</v>
      </c>
      <c r="F42" s="458">
        <f t="shared" si="0"/>
        <v>332.1</v>
      </c>
      <c r="G42" s="115"/>
    </row>
    <row r="43" spans="1:13" ht="15.5" x14ac:dyDescent="0.35">
      <c r="B43" s="3" t="s">
        <v>31</v>
      </c>
      <c r="C43" s="107" t="s">
        <v>393</v>
      </c>
      <c r="D43" s="132" t="s">
        <v>327</v>
      </c>
      <c r="E43" s="17">
        <v>312</v>
      </c>
      <c r="F43" s="458">
        <f t="shared" si="0"/>
        <v>421.2</v>
      </c>
      <c r="G43" s="115"/>
    </row>
    <row r="44" spans="1:13" ht="17.399999999999999" customHeight="1" x14ac:dyDescent="0.35">
      <c r="B44" s="23" t="s">
        <v>276</v>
      </c>
      <c r="C44" s="40" t="s">
        <v>412</v>
      </c>
      <c r="D44" s="290" t="s">
        <v>327</v>
      </c>
      <c r="E44" s="551">
        <v>837</v>
      </c>
      <c r="F44" s="458">
        <f t="shared" si="0"/>
        <v>1129.95</v>
      </c>
      <c r="G44" s="115"/>
    </row>
    <row r="45" spans="1:13" ht="15.5" x14ac:dyDescent="0.35">
      <c r="B45" s="3" t="s">
        <v>713</v>
      </c>
      <c r="C45" s="5" t="s">
        <v>54</v>
      </c>
      <c r="D45" s="132" t="s">
        <v>327</v>
      </c>
      <c r="E45" s="17">
        <v>722</v>
      </c>
      <c r="F45" s="458">
        <f t="shared" si="0"/>
        <v>974.7</v>
      </c>
      <c r="G45" s="115"/>
    </row>
    <row r="46" spans="1:13" ht="16" thickBot="1" x14ac:dyDescent="0.4">
      <c r="B46" s="4" t="s">
        <v>714</v>
      </c>
      <c r="C46" s="6" t="s">
        <v>55</v>
      </c>
      <c r="D46" s="133" t="s">
        <v>327</v>
      </c>
      <c r="E46" s="552">
        <v>831</v>
      </c>
      <c r="F46" s="470">
        <f t="shared" si="0"/>
        <v>1121.8499999999999</v>
      </c>
      <c r="G46" s="115"/>
    </row>
    <row r="48" spans="1:13" ht="15.5" x14ac:dyDescent="0.35">
      <c r="A48" s="613" t="s">
        <v>338</v>
      </c>
      <c r="B48" s="613"/>
      <c r="C48" s="613"/>
      <c r="D48" s="613"/>
      <c r="E48" s="613"/>
      <c r="F48" s="613"/>
      <c r="G48" s="613"/>
      <c r="H48" s="613"/>
      <c r="I48" s="613"/>
      <c r="J48" s="613"/>
      <c r="K48" s="613"/>
      <c r="L48" s="393"/>
    </row>
    <row r="49" spans="1:12" ht="27" x14ac:dyDescent="1.05">
      <c r="A49" s="614" t="s">
        <v>227</v>
      </c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394"/>
    </row>
    <row r="50" spans="1:12" ht="24" customHeight="1" x14ac:dyDescent="1.05">
      <c r="A50" s="614" t="s">
        <v>628</v>
      </c>
      <c r="B50" s="614"/>
      <c r="C50" s="614"/>
      <c r="D50" s="614"/>
      <c r="E50" s="614"/>
      <c r="F50" s="614"/>
      <c r="G50" s="614"/>
      <c r="H50" s="614"/>
      <c r="I50" s="614"/>
      <c r="J50" s="614"/>
      <c r="K50" s="614"/>
      <c r="L50" s="394"/>
    </row>
    <row r="51" spans="1:12" x14ac:dyDescent="0.35">
      <c r="K51" s="170">
        <v>1</v>
      </c>
      <c r="L51" s="170"/>
    </row>
  </sheetData>
  <sheetProtection password="CF7A" sheet="1" objects="1" scenarios="1"/>
  <mergeCells count="7">
    <mergeCell ref="L1:L2"/>
    <mergeCell ref="A48:K48"/>
    <mergeCell ref="A49:K49"/>
    <mergeCell ref="A50:K50"/>
    <mergeCell ref="B1:K2"/>
    <mergeCell ref="B4:C4"/>
    <mergeCell ref="H4:I4"/>
  </mergeCells>
  <pageMargins left="0.23622047244094491" right="0.23622047244094491" top="0" bottom="0" header="0.31496062992125984" footer="0.31496062992125984"/>
  <pageSetup paperSize="9" scale="97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9"/>
  <sheetViews>
    <sheetView workbookViewId="0">
      <selection activeCell="I3" sqref="I3"/>
    </sheetView>
  </sheetViews>
  <sheetFormatPr defaultRowHeight="15.5" x14ac:dyDescent="0.35"/>
  <cols>
    <col min="1" max="1" width="28.36328125" style="1" customWidth="1"/>
    <col min="2" max="2" width="26.36328125" customWidth="1"/>
    <col min="3" max="3" width="11.6328125" hidden="1" customWidth="1"/>
    <col min="4" max="4" width="11.6328125" customWidth="1"/>
    <col min="5" max="5" width="6.453125" customWidth="1"/>
    <col min="6" max="6" width="34.36328125" customWidth="1"/>
    <col min="7" max="7" width="23.6328125" customWidth="1"/>
    <col min="8" max="8" width="12.36328125" hidden="1" customWidth="1"/>
    <col min="9" max="9" width="12.36328125" customWidth="1"/>
  </cols>
  <sheetData>
    <row r="1" spans="1:10" ht="11.25" customHeight="1" thickBot="1" x14ac:dyDescent="0.35"/>
    <row r="2" spans="1:10" ht="42" customHeight="1" thickBot="1" x14ac:dyDescent="1.35">
      <c r="A2" s="625" t="s">
        <v>226</v>
      </c>
      <c r="B2" s="626"/>
      <c r="C2" s="626"/>
      <c r="D2" s="626"/>
      <c r="E2" s="626"/>
      <c r="F2" s="626"/>
      <c r="G2" s="626"/>
      <c r="H2" s="627"/>
      <c r="I2" s="467">
        <v>35</v>
      </c>
    </row>
    <row r="3" spans="1:10" ht="17.25" customHeight="1" thickBot="1" x14ac:dyDescent="0.4">
      <c r="A3" s="7"/>
      <c r="B3" s="7"/>
      <c r="C3" s="7"/>
      <c r="D3" s="7"/>
      <c r="E3" s="7"/>
      <c r="F3" s="7"/>
      <c r="G3" s="628" t="s">
        <v>1221</v>
      </c>
      <c r="H3" s="628"/>
      <c r="I3" s="431"/>
    </row>
    <row r="4" spans="1:10" ht="20.25" customHeight="1" thickBot="1" x14ac:dyDescent="0.4">
      <c r="A4" s="32" t="s">
        <v>125</v>
      </c>
      <c r="B4" s="33"/>
      <c r="C4" s="436" t="s">
        <v>34</v>
      </c>
      <c r="D4" s="439" t="s">
        <v>34</v>
      </c>
      <c r="F4" s="32" t="s">
        <v>125</v>
      </c>
      <c r="G4" s="33"/>
      <c r="H4" s="436" t="s">
        <v>34</v>
      </c>
      <c r="I4" s="439" t="s">
        <v>34</v>
      </c>
    </row>
    <row r="5" spans="1:10" ht="9.75" customHeight="1" x14ac:dyDescent="0.3">
      <c r="A5" s="12"/>
      <c r="B5" s="26"/>
      <c r="C5" s="437"/>
      <c r="D5" s="440"/>
      <c r="F5" s="12"/>
      <c r="G5" s="26"/>
      <c r="H5" s="437"/>
      <c r="I5" s="440"/>
    </row>
    <row r="6" spans="1:10" ht="18.899999999999999" customHeight="1" x14ac:dyDescent="0.8">
      <c r="A6" s="29" t="s">
        <v>126</v>
      </c>
      <c r="B6" s="87" t="s">
        <v>818</v>
      </c>
      <c r="C6" s="22">
        <v>605</v>
      </c>
      <c r="D6" s="457">
        <f>C6+(C6*I$2%)</f>
        <v>816.75</v>
      </c>
      <c r="E6" s="115"/>
      <c r="F6" s="139" t="s">
        <v>346</v>
      </c>
      <c r="G6" s="87" t="s">
        <v>819</v>
      </c>
      <c r="H6" s="553">
        <v>436</v>
      </c>
      <c r="I6" s="505">
        <f>H6+(H6*I$2%)</f>
        <v>588.6</v>
      </c>
      <c r="J6" s="115"/>
    </row>
    <row r="7" spans="1:10" ht="18.899999999999999" customHeight="1" x14ac:dyDescent="0.8">
      <c r="A7" s="30" t="s">
        <v>259</v>
      </c>
      <c r="B7" s="101" t="s">
        <v>260</v>
      </c>
      <c r="C7" s="17">
        <v>254</v>
      </c>
      <c r="D7" s="458">
        <f t="shared" ref="D7:D27" si="0">C7+(C7*I$2%)</f>
        <v>342.9</v>
      </c>
      <c r="E7" s="115"/>
      <c r="F7" s="30" t="s">
        <v>259</v>
      </c>
      <c r="G7" s="101" t="s">
        <v>348</v>
      </c>
      <c r="H7" s="547">
        <v>239</v>
      </c>
      <c r="I7" s="506">
        <f t="shared" ref="I7:I27" si="1">H7+(H7*I$2%)</f>
        <v>322.64999999999998</v>
      </c>
      <c r="J7" s="115"/>
    </row>
    <row r="8" spans="1:10" ht="18.899999999999999" customHeight="1" x14ac:dyDescent="0.8">
      <c r="A8" s="30" t="s">
        <v>261</v>
      </c>
      <c r="B8" s="101" t="s">
        <v>347</v>
      </c>
      <c r="C8" s="17">
        <v>309</v>
      </c>
      <c r="D8" s="458">
        <f t="shared" si="0"/>
        <v>417.15</v>
      </c>
      <c r="E8" s="115"/>
      <c r="F8" s="30" t="s">
        <v>261</v>
      </c>
      <c r="G8" s="101" t="s">
        <v>349</v>
      </c>
      <c r="H8" s="547">
        <v>281</v>
      </c>
      <c r="I8" s="506">
        <f t="shared" si="1"/>
        <v>379.35</v>
      </c>
      <c r="J8" s="115"/>
    </row>
    <row r="9" spans="1:10" ht="18.899999999999999" customHeight="1" x14ac:dyDescent="0.8">
      <c r="A9" s="30" t="s">
        <v>344</v>
      </c>
      <c r="B9" s="101" t="s">
        <v>640</v>
      </c>
      <c r="C9" s="17">
        <v>1158</v>
      </c>
      <c r="D9" s="458">
        <f t="shared" si="0"/>
        <v>1563.3</v>
      </c>
      <c r="E9" s="115"/>
      <c r="F9" s="30" t="s">
        <v>344</v>
      </c>
      <c r="G9" s="101" t="s">
        <v>642</v>
      </c>
      <c r="H9" s="547">
        <v>845</v>
      </c>
      <c r="I9" s="506">
        <f t="shared" si="1"/>
        <v>1140.75</v>
      </c>
      <c r="J9" s="115"/>
    </row>
    <row r="10" spans="1:10" ht="18.899999999999999" customHeight="1" x14ac:dyDescent="0.8">
      <c r="A10" s="30" t="s">
        <v>344</v>
      </c>
      <c r="B10" s="101" t="s">
        <v>345</v>
      </c>
      <c r="C10" s="17">
        <v>1206</v>
      </c>
      <c r="D10" s="458">
        <f t="shared" si="0"/>
        <v>1628.1</v>
      </c>
      <c r="E10" s="115"/>
      <c r="F10" s="30" t="s">
        <v>344</v>
      </c>
      <c r="G10" s="101" t="s">
        <v>350</v>
      </c>
      <c r="H10" s="547">
        <v>879</v>
      </c>
      <c r="I10" s="506">
        <f t="shared" si="1"/>
        <v>1186.6500000000001</v>
      </c>
      <c r="J10" s="115"/>
    </row>
    <row r="11" spans="1:10" ht="18.899999999999999" customHeight="1" x14ac:dyDescent="0.8">
      <c r="A11" s="30" t="s">
        <v>641</v>
      </c>
      <c r="B11" s="101" t="s">
        <v>610</v>
      </c>
      <c r="C11" s="17">
        <v>1533</v>
      </c>
      <c r="D11" s="458">
        <f t="shared" si="0"/>
        <v>2069.5500000000002</v>
      </c>
      <c r="E11" s="115"/>
      <c r="F11" s="30" t="s">
        <v>641</v>
      </c>
      <c r="G11" s="101" t="s">
        <v>611</v>
      </c>
      <c r="H11" s="547">
        <v>1070</v>
      </c>
      <c r="I11" s="506">
        <f t="shared" si="1"/>
        <v>1444.5</v>
      </c>
      <c r="J11" s="115"/>
    </row>
    <row r="12" spans="1:10" ht="18.899999999999999" customHeight="1" x14ac:dyDescent="0.8">
      <c r="A12" s="30" t="s">
        <v>353</v>
      </c>
      <c r="B12" s="101" t="s">
        <v>351</v>
      </c>
      <c r="C12" s="17">
        <v>61</v>
      </c>
      <c r="D12" s="458">
        <f t="shared" si="0"/>
        <v>82.35</v>
      </c>
      <c r="E12" s="115"/>
      <c r="F12" s="30" t="s">
        <v>353</v>
      </c>
      <c r="G12" s="101" t="s">
        <v>352</v>
      </c>
      <c r="H12" s="17">
        <v>53</v>
      </c>
      <c r="I12" s="506">
        <f t="shared" si="1"/>
        <v>71.55</v>
      </c>
      <c r="J12" s="115"/>
    </row>
    <row r="13" spans="1:10" ht="18.899999999999999" customHeight="1" x14ac:dyDescent="0.8">
      <c r="A13" s="30" t="s">
        <v>354</v>
      </c>
      <c r="B13" s="101" t="s">
        <v>129</v>
      </c>
      <c r="C13" s="17">
        <v>74</v>
      </c>
      <c r="D13" s="458">
        <f t="shared" si="0"/>
        <v>99.9</v>
      </c>
      <c r="E13" s="115"/>
      <c r="F13" s="30" t="s">
        <v>354</v>
      </c>
      <c r="G13" s="101" t="s">
        <v>355</v>
      </c>
      <c r="H13" s="17">
        <v>61</v>
      </c>
      <c r="I13" s="506">
        <f t="shared" si="1"/>
        <v>82.35</v>
      </c>
      <c r="J13" s="115"/>
    </row>
    <row r="14" spans="1:10" ht="18.899999999999999" customHeight="1" x14ac:dyDescent="0.8">
      <c r="A14" s="30" t="s">
        <v>354</v>
      </c>
      <c r="B14" s="101" t="s">
        <v>130</v>
      </c>
      <c r="C14" s="17">
        <v>50</v>
      </c>
      <c r="D14" s="458">
        <f t="shared" si="0"/>
        <v>67.5</v>
      </c>
      <c r="E14" s="115"/>
      <c r="F14" s="30" t="s">
        <v>354</v>
      </c>
      <c r="G14" s="101" t="s">
        <v>356</v>
      </c>
      <c r="H14" s="17">
        <v>41</v>
      </c>
      <c r="I14" s="506">
        <f t="shared" si="1"/>
        <v>55.35</v>
      </c>
      <c r="J14" s="115"/>
    </row>
    <row r="15" spans="1:10" ht="18.899999999999999" customHeight="1" x14ac:dyDescent="0.8">
      <c r="A15" s="30" t="s">
        <v>131</v>
      </c>
      <c r="B15" s="101" t="s">
        <v>152</v>
      </c>
      <c r="C15" s="17">
        <v>394</v>
      </c>
      <c r="D15" s="458">
        <f t="shared" si="0"/>
        <v>531.9</v>
      </c>
      <c r="E15" s="115"/>
      <c r="F15" s="30" t="s">
        <v>127</v>
      </c>
      <c r="G15" s="101" t="s">
        <v>262</v>
      </c>
      <c r="H15" s="17">
        <v>63</v>
      </c>
      <c r="I15" s="506">
        <f t="shared" si="1"/>
        <v>85.05</v>
      </c>
      <c r="J15" s="115"/>
    </row>
    <row r="16" spans="1:10" ht="18.899999999999999" customHeight="1" x14ac:dyDescent="0.8">
      <c r="A16" s="30" t="s">
        <v>132</v>
      </c>
      <c r="B16" s="101" t="s">
        <v>152</v>
      </c>
      <c r="C16" s="17">
        <v>446</v>
      </c>
      <c r="D16" s="458">
        <f t="shared" si="0"/>
        <v>602.1</v>
      </c>
      <c r="E16" s="115"/>
      <c r="F16" s="30" t="s">
        <v>364</v>
      </c>
      <c r="G16" s="101" t="s">
        <v>263</v>
      </c>
      <c r="H16" s="17">
        <v>61</v>
      </c>
      <c r="I16" s="506">
        <f t="shared" si="1"/>
        <v>82.35</v>
      </c>
      <c r="J16" s="115"/>
    </row>
    <row r="17" spans="1:10" ht="18.899999999999999" customHeight="1" x14ac:dyDescent="0.8">
      <c r="A17" s="30" t="s">
        <v>358</v>
      </c>
      <c r="B17" s="101" t="s">
        <v>357</v>
      </c>
      <c r="C17" s="118">
        <v>770</v>
      </c>
      <c r="D17" s="458">
        <f t="shared" si="0"/>
        <v>1039.5</v>
      </c>
      <c r="E17" s="115"/>
      <c r="F17" s="30" t="s">
        <v>359</v>
      </c>
      <c r="G17" s="140" t="s">
        <v>360</v>
      </c>
      <c r="H17" s="17">
        <v>422</v>
      </c>
      <c r="I17" s="506">
        <f t="shared" si="1"/>
        <v>569.70000000000005</v>
      </c>
      <c r="J17" s="115"/>
    </row>
    <row r="18" spans="1:10" ht="18.899999999999999" customHeight="1" x14ac:dyDescent="0.8">
      <c r="A18" s="30" t="s">
        <v>133</v>
      </c>
      <c r="B18" s="101" t="s">
        <v>365</v>
      </c>
      <c r="C18" s="17">
        <v>55</v>
      </c>
      <c r="D18" s="458">
        <f t="shared" si="0"/>
        <v>74.25</v>
      </c>
      <c r="E18" s="115"/>
      <c r="F18" s="30" t="s">
        <v>716</v>
      </c>
      <c r="G18" s="101" t="s">
        <v>717</v>
      </c>
      <c r="H18" s="17">
        <v>130</v>
      </c>
      <c r="I18" s="506">
        <f t="shared" si="1"/>
        <v>175.5</v>
      </c>
      <c r="J18" s="115"/>
    </row>
    <row r="19" spans="1:10" ht="18.899999999999999" customHeight="1" x14ac:dyDescent="0.8">
      <c r="A19" s="30" t="s">
        <v>153</v>
      </c>
      <c r="B19" s="101" t="s">
        <v>361</v>
      </c>
      <c r="C19" s="17">
        <v>41</v>
      </c>
      <c r="D19" s="458">
        <f t="shared" si="0"/>
        <v>55.35</v>
      </c>
      <c r="E19" s="115"/>
      <c r="F19" s="30" t="s">
        <v>153</v>
      </c>
      <c r="G19" s="140" t="s">
        <v>360</v>
      </c>
      <c r="H19" s="17">
        <v>18</v>
      </c>
      <c r="I19" s="506">
        <f t="shared" si="1"/>
        <v>24.3</v>
      </c>
      <c r="J19" s="115"/>
    </row>
    <row r="20" spans="1:10" ht="18.899999999999999" customHeight="1" x14ac:dyDescent="0.8">
      <c r="A20" s="30" t="s">
        <v>265</v>
      </c>
      <c r="B20" s="101" t="s">
        <v>821</v>
      </c>
      <c r="C20" s="547">
        <v>796</v>
      </c>
      <c r="D20" s="458">
        <f t="shared" si="0"/>
        <v>1074.5999999999999</v>
      </c>
      <c r="E20" s="115"/>
      <c r="F20" s="30" t="s">
        <v>128</v>
      </c>
      <c r="G20" s="101" t="s">
        <v>264</v>
      </c>
      <c r="H20" s="17">
        <v>61</v>
      </c>
      <c r="I20" s="506">
        <f t="shared" si="1"/>
        <v>82.35</v>
      </c>
      <c r="J20" s="115"/>
    </row>
    <row r="21" spans="1:10" ht="18.899999999999999" customHeight="1" x14ac:dyDescent="0.8">
      <c r="A21" s="30" t="s">
        <v>266</v>
      </c>
      <c r="B21" s="101" t="s">
        <v>821</v>
      </c>
      <c r="C21" s="547">
        <v>296</v>
      </c>
      <c r="D21" s="458">
        <f t="shared" si="0"/>
        <v>399.6</v>
      </c>
      <c r="E21" s="115"/>
      <c r="F21" s="30" t="s">
        <v>822</v>
      </c>
      <c r="G21" s="101" t="s">
        <v>824</v>
      </c>
      <c r="H21" s="17">
        <v>3</v>
      </c>
      <c r="I21" s="506">
        <f t="shared" si="1"/>
        <v>4.05</v>
      </c>
      <c r="J21" s="115"/>
    </row>
    <row r="22" spans="1:10" ht="18.899999999999999" customHeight="1" x14ac:dyDescent="0.8">
      <c r="A22" s="30" t="s">
        <v>267</v>
      </c>
      <c r="B22" s="101" t="s">
        <v>821</v>
      </c>
      <c r="C22" s="547">
        <v>333</v>
      </c>
      <c r="D22" s="458">
        <f t="shared" si="0"/>
        <v>449.55</v>
      </c>
      <c r="E22" s="115"/>
      <c r="F22" s="30" t="s">
        <v>823</v>
      </c>
      <c r="G22" s="140" t="s">
        <v>825</v>
      </c>
      <c r="H22" s="578">
        <v>3</v>
      </c>
      <c r="I22" s="506">
        <f t="shared" si="1"/>
        <v>4.05</v>
      </c>
      <c r="J22" s="115"/>
    </row>
    <row r="23" spans="1:10" ht="18.899999999999999" customHeight="1" x14ac:dyDescent="0.8">
      <c r="A23" s="53" t="s">
        <v>362</v>
      </c>
      <c r="B23" s="101" t="s">
        <v>821</v>
      </c>
      <c r="C23" s="576">
        <v>209</v>
      </c>
      <c r="D23" s="458">
        <f t="shared" si="0"/>
        <v>282.14999999999998</v>
      </c>
      <c r="E23" s="115"/>
      <c r="F23" s="30" t="s">
        <v>643</v>
      </c>
      <c r="G23" s="101" t="s">
        <v>644</v>
      </c>
      <c r="H23" s="17">
        <v>46</v>
      </c>
      <c r="I23" s="506">
        <f t="shared" si="1"/>
        <v>62.099999999999994</v>
      </c>
      <c r="J23" s="115"/>
    </row>
    <row r="24" spans="1:10" ht="18.899999999999999" customHeight="1" x14ac:dyDescent="0.8">
      <c r="A24" s="30" t="s">
        <v>265</v>
      </c>
      <c r="B24" s="101" t="s">
        <v>820</v>
      </c>
      <c r="C24" s="547">
        <v>956</v>
      </c>
      <c r="D24" s="458">
        <f t="shared" si="0"/>
        <v>1290.5999999999999</v>
      </c>
      <c r="E24" s="115"/>
      <c r="F24" s="30" t="s">
        <v>265</v>
      </c>
      <c r="G24" s="101" t="s">
        <v>363</v>
      </c>
      <c r="H24" s="17">
        <v>247</v>
      </c>
      <c r="I24" s="506">
        <f t="shared" si="1"/>
        <v>333.45</v>
      </c>
      <c r="J24" s="115"/>
    </row>
    <row r="25" spans="1:10" ht="18.899999999999999" customHeight="1" x14ac:dyDescent="0.8">
      <c r="A25" s="30" t="s">
        <v>266</v>
      </c>
      <c r="B25" s="101" t="s">
        <v>820</v>
      </c>
      <c r="C25" s="547">
        <v>355</v>
      </c>
      <c r="D25" s="458">
        <f t="shared" si="0"/>
        <v>479.25</v>
      </c>
      <c r="E25" s="115"/>
      <c r="F25" s="53" t="s">
        <v>266</v>
      </c>
      <c r="G25" s="297" t="s">
        <v>363</v>
      </c>
      <c r="H25" s="551">
        <v>128</v>
      </c>
      <c r="I25" s="506">
        <f t="shared" si="1"/>
        <v>172.8</v>
      </c>
      <c r="J25" s="115"/>
    </row>
    <row r="26" spans="1:10" ht="18.899999999999999" customHeight="1" x14ac:dyDescent="0.8">
      <c r="A26" s="30" t="s">
        <v>267</v>
      </c>
      <c r="B26" s="101" t="s">
        <v>820</v>
      </c>
      <c r="C26" s="547">
        <v>399</v>
      </c>
      <c r="D26" s="458">
        <f t="shared" si="0"/>
        <v>538.65</v>
      </c>
      <c r="E26" s="115"/>
      <c r="F26" s="53" t="s">
        <v>267</v>
      </c>
      <c r="G26" s="101" t="s">
        <v>363</v>
      </c>
      <c r="H26" s="17">
        <v>128</v>
      </c>
      <c r="I26" s="506">
        <f t="shared" si="1"/>
        <v>172.8</v>
      </c>
      <c r="J26" s="115"/>
    </row>
    <row r="27" spans="1:10" ht="18.899999999999999" customHeight="1" thickBot="1" x14ac:dyDescent="0.85">
      <c r="A27" s="31" t="s">
        <v>362</v>
      </c>
      <c r="B27" s="102" t="s">
        <v>820</v>
      </c>
      <c r="C27" s="577">
        <v>251</v>
      </c>
      <c r="D27" s="470">
        <f t="shared" si="0"/>
        <v>338.85</v>
      </c>
      <c r="E27" s="115"/>
      <c r="F27" s="31" t="s">
        <v>826</v>
      </c>
      <c r="G27" s="102" t="s">
        <v>363</v>
      </c>
      <c r="H27" s="552">
        <v>128</v>
      </c>
      <c r="I27" s="507">
        <f t="shared" si="1"/>
        <v>172.8</v>
      </c>
      <c r="J27" s="115"/>
    </row>
    <row r="28" spans="1:10" ht="18.75" customHeight="1" x14ac:dyDescent="0.35">
      <c r="A28" s="227" t="s">
        <v>615</v>
      </c>
    </row>
    <row r="29" spans="1:10" x14ac:dyDescent="0.35">
      <c r="H29" s="170">
        <v>1</v>
      </c>
      <c r="I29" s="170"/>
    </row>
    <row r="31" spans="1:10" ht="16" thickBot="1" x14ac:dyDescent="0.4"/>
    <row r="32" spans="1:10" ht="39" customHeight="1" thickBot="1" x14ac:dyDescent="1.35">
      <c r="A32" s="625" t="s">
        <v>602</v>
      </c>
      <c r="B32" s="626"/>
      <c r="C32" s="626"/>
      <c r="D32" s="626"/>
      <c r="E32" s="626"/>
      <c r="F32" s="626"/>
      <c r="G32" s="626"/>
      <c r="H32" s="627"/>
      <c r="I32" s="479">
        <v>0</v>
      </c>
    </row>
    <row r="33" spans="1:9" ht="18.649999999999999" customHeight="1" thickBot="1" x14ac:dyDescent="1.35">
      <c r="A33" s="218"/>
      <c r="B33" s="219"/>
      <c r="C33" s="219"/>
      <c r="D33" s="220"/>
      <c r="E33" s="220"/>
      <c r="F33" s="219"/>
      <c r="G33" s="629" t="s">
        <v>1163</v>
      </c>
      <c r="H33" s="629"/>
      <c r="I33" s="504"/>
    </row>
    <row r="34" spans="1:9" ht="24.75" customHeight="1" thickBot="1" x14ac:dyDescent="0.4">
      <c r="A34" s="32" t="s">
        <v>556</v>
      </c>
      <c r="B34" s="33"/>
      <c r="C34" s="34" t="s">
        <v>34</v>
      </c>
      <c r="D34" s="439" t="s">
        <v>34</v>
      </c>
      <c r="F34" s="32" t="s">
        <v>556</v>
      </c>
      <c r="G34" s="33"/>
      <c r="H34" s="34" t="s">
        <v>34</v>
      </c>
      <c r="I34" s="439" t="s">
        <v>34</v>
      </c>
    </row>
    <row r="35" spans="1:9" ht="12.75" customHeight="1" x14ac:dyDescent="0.35">
      <c r="A35" s="12"/>
      <c r="B35" s="26"/>
      <c r="C35" s="14"/>
      <c r="D35" s="440"/>
      <c r="F35" s="12"/>
      <c r="G35" s="26"/>
      <c r="H35" s="14"/>
      <c r="I35" s="555"/>
    </row>
    <row r="36" spans="1:9" ht="25.5" x14ac:dyDescent="1">
      <c r="A36" s="221" t="s">
        <v>603</v>
      </c>
      <c r="B36" s="222" t="s">
        <v>1</v>
      </c>
      <c r="C36" s="22">
        <v>160</v>
      </c>
      <c r="D36" s="457">
        <f>C36+(C36*I$32%)</f>
        <v>160</v>
      </c>
      <c r="E36" s="115"/>
      <c r="F36" s="299" t="s">
        <v>603</v>
      </c>
      <c r="G36" s="298" t="s">
        <v>720</v>
      </c>
      <c r="H36" s="548">
        <v>60</v>
      </c>
      <c r="I36" s="505">
        <v>60</v>
      </c>
    </row>
    <row r="37" spans="1:9" ht="25.5" x14ac:dyDescent="1">
      <c r="A37" s="221" t="s">
        <v>603</v>
      </c>
      <c r="B37" s="229" t="s">
        <v>629</v>
      </c>
      <c r="C37" s="22">
        <v>75</v>
      </c>
      <c r="D37" s="458">
        <f t="shared" ref="D37:D49" si="2">C37+(C37*I$32%)</f>
        <v>75</v>
      </c>
      <c r="E37" s="115"/>
      <c r="F37" s="221" t="s">
        <v>603</v>
      </c>
      <c r="G37" s="298" t="s">
        <v>288</v>
      </c>
      <c r="H37" s="22">
        <v>100</v>
      </c>
      <c r="I37" s="506">
        <f t="shared" ref="I37:I49" si="3">H37+(H37*I$32%)</f>
        <v>100</v>
      </c>
    </row>
    <row r="38" spans="1:9" ht="25.5" x14ac:dyDescent="1">
      <c r="A38" s="224" t="s">
        <v>603</v>
      </c>
      <c r="B38" s="225" t="s">
        <v>749</v>
      </c>
      <c r="C38" s="17">
        <v>135</v>
      </c>
      <c r="D38" s="458">
        <f t="shared" si="2"/>
        <v>135</v>
      </c>
      <c r="E38" s="115"/>
      <c r="F38" s="226" t="s">
        <v>603</v>
      </c>
      <c r="G38" s="225" t="s">
        <v>645</v>
      </c>
      <c r="H38" s="547">
        <v>50</v>
      </c>
      <c r="I38" s="506">
        <f t="shared" si="3"/>
        <v>50</v>
      </c>
    </row>
    <row r="39" spans="1:9" ht="25.5" x14ac:dyDescent="1">
      <c r="A39" s="221" t="s">
        <v>603</v>
      </c>
      <c r="B39" s="298" t="s">
        <v>441</v>
      </c>
      <c r="C39" s="22">
        <v>125</v>
      </c>
      <c r="D39" s="458">
        <f t="shared" si="2"/>
        <v>125</v>
      </c>
      <c r="E39" s="115"/>
      <c r="F39" s="224" t="s">
        <v>603</v>
      </c>
      <c r="G39" s="225" t="s">
        <v>718</v>
      </c>
      <c r="H39" s="17">
        <v>60</v>
      </c>
      <c r="I39" s="506">
        <f t="shared" si="3"/>
        <v>60</v>
      </c>
    </row>
    <row r="40" spans="1:9" ht="25.5" x14ac:dyDescent="1">
      <c r="A40" s="224" t="s">
        <v>603</v>
      </c>
      <c r="B40" s="225" t="s">
        <v>630</v>
      </c>
      <c r="C40" s="17">
        <v>15</v>
      </c>
      <c r="D40" s="458">
        <f t="shared" si="2"/>
        <v>15</v>
      </c>
      <c r="E40" s="115"/>
      <c r="F40" s="221" t="s">
        <v>603</v>
      </c>
      <c r="G40" s="223" t="s">
        <v>719</v>
      </c>
      <c r="H40" s="553">
        <v>30</v>
      </c>
      <c r="I40" s="506">
        <f t="shared" si="3"/>
        <v>30</v>
      </c>
    </row>
    <row r="41" spans="1:9" ht="25.5" x14ac:dyDescent="1">
      <c r="A41" s="224" t="s">
        <v>603</v>
      </c>
      <c r="B41" s="225" t="s">
        <v>236</v>
      </c>
      <c r="C41" s="17">
        <v>125</v>
      </c>
      <c r="D41" s="458">
        <f t="shared" si="2"/>
        <v>125</v>
      </c>
      <c r="E41" s="115"/>
      <c r="F41" s="226" t="s">
        <v>603</v>
      </c>
      <c r="G41" s="225" t="s">
        <v>316</v>
      </c>
      <c r="H41" s="547">
        <v>70</v>
      </c>
      <c r="I41" s="506">
        <f t="shared" si="3"/>
        <v>70</v>
      </c>
    </row>
    <row r="42" spans="1:9" ht="25.5" x14ac:dyDescent="1">
      <c r="A42" s="224" t="s">
        <v>603</v>
      </c>
      <c r="B42" s="225" t="s">
        <v>604</v>
      </c>
      <c r="C42" s="17">
        <v>95</v>
      </c>
      <c r="D42" s="458">
        <f t="shared" si="2"/>
        <v>95</v>
      </c>
      <c r="E42" s="115"/>
      <c r="F42" s="224" t="s">
        <v>603</v>
      </c>
      <c r="G42" s="225" t="s">
        <v>318</v>
      </c>
      <c r="H42" s="547">
        <v>30</v>
      </c>
      <c r="I42" s="506">
        <f t="shared" si="3"/>
        <v>30</v>
      </c>
    </row>
    <row r="43" spans="1:9" ht="25.5" x14ac:dyDescent="1">
      <c r="A43" s="224" t="s">
        <v>603</v>
      </c>
      <c r="B43" s="225" t="s">
        <v>605</v>
      </c>
      <c r="C43" s="17">
        <v>15</v>
      </c>
      <c r="D43" s="458">
        <f t="shared" si="2"/>
        <v>15</v>
      </c>
      <c r="E43" s="115"/>
      <c r="F43" s="224" t="s">
        <v>603</v>
      </c>
      <c r="G43" s="225" t="s">
        <v>830</v>
      </c>
      <c r="H43" s="547">
        <v>30</v>
      </c>
      <c r="I43" s="506">
        <f t="shared" si="3"/>
        <v>30</v>
      </c>
    </row>
    <row r="44" spans="1:9" ht="25.5" x14ac:dyDescent="1">
      <c r="A44" s="224" t="s">
        <v>603</v>
      </c>
      <c r="B44" s="225" t="s">
        <v>750</v>
      </c>
      <c r="C44" s="547">
        <v>100</v>
      </c>
      <c r="D44" s="458">
        <f t="shared" si="2"/>
        <v>100</v>
      </c>
      <c r="E44" s="115"/>
      <c r="F44" s="224" t="s">
        <v>603</v>
      </c>
      <c r="G44" s="225" t="s">
        <v>606</v>
      </c>
      <c r="H44" s="547">
        <v>120</v>
      </c>
      <c r="I44" s="506">
        <f t="shared" si="3"/>
        <v>120</v>
      </c>
    </row>
    <row r="45" spans="1:9" ht="25.5" x14ac:dyDescent="1">
      <c r="A45" s="221" t="s">
        <v>827</v>
      </c>
      <c r="B45" s="298" t="s">
        <v>808</v>
      </c>
      <c r="C45" s="548">
        <v>90</v>
      </c>
      <c r="D45" s="458">
        <f t="shared" si="2"/>
        <v>90</v>
      </c>
      <c r="E45" s="115"/>
      <c r="F45" s="224" t="s">
        <v>603</v>
      </c>
      <c r="G45" s="225" t="s">
        <v>862</v>
      </c>
      <c r="H45" s="547">
        <v>50</v>
      </c>
      <c r="I45" s="506">
        <f t="shared" si="3"/>
        <v>50</v>
      </c>
    </row>
    <row r="46" spans="1:9" ht="25.5" x14ac:dyDescent="1">
      <c r="A46" s="221" t="s">
        <v>827</v>
      </c>
      <c r="B46" s="298" t="s">
        <v>816</v>
      </c>
      <c r="C46" s="548">
        <v>90</v>
      </c>
      <c r="D46" s="458">
        <f t="shared" si="2"/>
        <v>90</v>
      </c>
      <c r="F46" s="224" t="s">
        <v>603</v>
      </c>
      <c r="G46" s="225" t="s">
        <v>863</v>
      </c>
      <c r="H46" s="547">
        <v>50</v>
      </c>
      <c r="I46" s="506">
        <f t="shared" si="3"/>
        <v>50</v>
      </c>
    </row>
    <row r="47" spans="1:9" ht="25.5" x14ac:dyDescent="1">
      <c r="A47" s="221" t="s">
        <v>827</v>
      </c>
      <c r="B47" s="298" t="s">
        <v>828</v>
      </c>
      <c r="C47" s="22">
        <v>90</v>
      </c>
      <c r="D47" s="458">
        <f t="shared" si="2"/>
        <v>90</v>
      </c>
      <c r="F47" s="224" t="s">
        <v>603</v>
      </c>
      <c r="G47" s="225" t="s">
        <v>607</v>
      </c>
      <c r="H47" s="547">
        <v>50</v>
      </c>
      <c r="I47" s="506">
        <f t="shared" si="3"/>
        <v>50</v>
      </c>
    </row>
    <row r="48" spans="1:9" ht="25.5" x14ac:dyDescent="1">
      <c r="A48" s="549" t="s">
        <v>827</v>
      </c>
      <c r="B48" s="550" t="s">
        <v>829</v>
      </c>
      <c r="C48" s="551">
        <v>90</v>
      </c>
      <c r="D48" s="554">
        <f t="shared" si="2"/>
        <v>90</v>
      </c>
      <c r="F48" s="549" t="s">
        <v>827</v>
      </c>
      <c r="G48" s="225" t="s">
        <v>1076</v>
      </c>
      <c r="H48" s="551">
        <v>90</v>
      </c>
      <c r="I48" s="506">
        <f t="shared" si="3"/>
        <v>90</v>
      </c>
    </row>
    <row r="49" spans="1:9" ht="26" thickBot="1" x14ac:dyDescent="1.05">
      <c r="A49" s="300" t="s">
        <v>827</v>
      </c>
      <c r="B49" s="301" t="s">
        <v>1075</v>
      </c>
      <c r="C49" s="552">
        <v>45</v>
      </c>
      <c r="D49" s="470">
        <f t="shared" si="2"/>
        <v>45</v>
      </c>
      <c r="F49" s="300" t="s">
        <v>827</v>
      </c>
      <c r="G49" s="301" t="s">
        <v>1077</v>
      </c>
      <c r="H49" s="552">
        <v>90</v>
      </c>
      <c r="I49" s="507">
        <f t="shared" si="3"/>
        <v>90</v>
      </c>
    </row>
  </sheetData>
  <sheetProtection password="CF7A" sheet="1" objects="1" scenarios="1"/>
  <mergeCells count="4">
    <mergeCell ref="A2:H2"/>
    <mergeCell ref="G3:H3"/>
    <mergeCell ref="A32:H32"/>
    <mergeCell ref="G33:H33"/>
  </mergeCells>
  <pageMargins left="0.23622047244094491" right="3.937007874015748E-2" top="0.19685039370078741" bottom="0.15748031496062992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67"/>
  <sheetViews>
    <sheetView topLeftCell="A28" zoomScaleNormal="100" workbookViewId="0">
      <selection activeCell="D30" sqref="D30"/>
    </sheetView>
  </sheetViews>
  <sheetFormatPr defaultRowHeight="15.5" x14ac:dyDescent="0.35"/>
  <cols>
    <col min="1" max="1" width="10.90625" style="1" customWidth="1"/>
    <col min="2" max="2" width="17" customWidth="1"/>
    <col min="3" max="3" width="14" style="2" customWidth="1"/>
    <col min="4" max="4" width="17.90625" customWidth="1"/>
    <col min="5" max="5" width="13.54296875" customWidth="1"/>
    <col min="6" max="6" width="6.453125" customWidth="1"/>
    <col min="7" max="7" width="11.1796875" customWidth="1"/>
    <col min="8" max="8" width="16.90625" customWidth="1"/>
    <col min="9" max="9" width="14.54296875" customWidth="1"/>
    <col min="10" max="10" width="18" customWidth="1"/>
    <col min="11" max="11" width="13.08984375" customWidth="1"/>
  </cols>
  <sheetData>
    <row r="1" spans="1:11" ht="16.5" customHeight="1" thickBot="1" x14ac:dyDescent="0.35">
      <c r="K1" s="175">
        <v>1</v>
      </c>
    </row>
    <row r="2" spans="1:11" ht="35.25" customHeight="1" thickBot="1" x14ac:dyDescent="1.5">
      <c r="A2" s="636" t="s">
        <v>612</v>
      </c>
      <c r="B2" s="637"/>
      <c r="C2" s="637"/>
      <c r="D2" s="637"/>
      <c r="E2" s="637"/>
      <c r="F2" s="637"/>
      <c r="G2" s="637"/>
      <c r="H2" s="637"/>
      <c r="I2" s="637"/>
      <c r="J2" s="637"/>
      <c r="K2" s="638"/>
    </row>
    <row r="3" spans="1:11" ht="18" customHeight="1" thickBot="1" x14ac:dyDescent="0.5">
      <c r="A3" s="11" t="s">
        <v>134</v>
      </c>
      <c r="B3" s="11"/>
      <c r="C3" s="7"/>
      <c r="D3" s="7"/>
      <c r="E3" s="7"/>
      <c r="F3" s="10"/>
      <c r="G3" s="11" t="s">
        <v>134</v>
      </c>
      <c r="H3" s="11"/>
      <c r="I3" s="7"/>
      <c r="J3" s="628" t="s">
        <v>1163</v>
      </c>
      <c r="K3" s="628"/>
    </row>
    <row r="4" spans="1:11" ht="17.399999999999999" customHeight="1" thickBot="1" x14ac:dyDescent="0.4">
      <c r="A4" s="305" t="s">
        <v>32</v>
      </c>
      <c r="B4" s="306"/>
      <c r="C4" s="307" t="s">
        <v>33</v>
      </c>
      <c r="D4" s="306"/>
      <c r="E4" s="308" t="s">
        <v>34</v>
      </c>
      <c r="F4" s="309"/>
      <c r="G4" s="305" t="s">
        <v>32</v>
      </c>
      <c r="H4" s="306"/>
      <c r="I4" s="307" t="s">
        <v>33</v>
      </c>
      <c r="J4" s="306"/>
      <c r="K4" s="308" t="s">
        <v>34</v>
      </c>
    </row>
    <row r="5" spans="1:11" ht="20.399999999999999" customHeight="1" x14ac:dyDescent="0.8">
      <c r="A5" s="8" t="s">
        <v>0</v>
      </c>
      <c r="B5" s="35" t="s">
        <v>258</v>
      </c>
      <c r="C5" s="9" t="s">
        <v>366</v>
      </c>
      <c r="D5" s="87" t="s">
        <v>806</v>
      </c>
      <c r="E5" s="509">
        <f>'Корпуса стандарт'!F5</f>
        <v>311.85000000000002</v>
      </c>
      <c r="G5" s="8" t="s">
        <v>64</v>
      </c>
      <c r="H5" s="38" t="s">
        <v>7</v>
      </c>
      <c r="I5" s="9" t="s">
        <v>382</v>
      </c>
      <c r="J5" s="124" t="s">
        <v>806</v>
      </c>
      <c r="K5" s="509">
        <f>'Корпуса стандарт'!F26+'Фасади Amore Classic (патина)'!E21</f>
        <v>388.45</v>
      </c>
    </row>
    <row r="6" spans="1:11" ht="18" customHeight="1" x14ac:dyDescent="0.8">
      <c r="A6" s="3" t="s">
        <v>2</v>
      </c>
      <c r="B6" s="36" t="s">
        <v>7</v>
      </c>
      <c r="C6" s="5" t="s">
        <v>367</v>
      </c>
      <c r="D6" s="101" t="s">
        <v>806</v>
      </c>
      <c r="E6" s="510">
        <f>'Корпуса стандарт'!F6+'Фасади Amore Classic (патина)'!E14</f>
        <v>1363.45</v>
      </c>
      <c r="G6" s="3" t="s">
        <v>82</v>
      </c>
      <c r="H6" s="36" t="s">
        <v>7</v>
      </c>
      <c r="I6" s="5" t="s">
        <v>383</v>
      </c>
      <c r="J6" s="101" t="s">
        <v>806</v>
      </c>
      <c r="K6" s="510">
        <f>'Корпуса стандарт'!F27+'Фасади Amore Classic (патина)'!E22</f>
        <v>440.3</v>
      </c>
    </row>
    <row r="7" spans="1:11" ht="18" customHeight="1" x14ac:dyDescent="0.8">
      <c r="A7" s="3" t="s">
        <v>3</v>
      </c>
      <c r="B7" s="36" t="s">
        <v>7</v>
      </c>
      <c r="C7" s="5" t="s">
        <v>368</v>
      </c>
      <c r="D7" s="101" t="s">
        <v>806</v>
      </c>
      <c r="E7" s="510">
        <f>'Корпуса стандарт'!F7+'Фасади Amore Classic (патина)'!E17</f>
        <v>1715.9</v>
      </c>
      <c r="G7" s="3" t="s">
        <v>18</v>
      </c>
      <c r="H7" s="36" t="s">
        <v>258</v>
      </c>
      <c r="I7" s="5" t="s">
        <v>384</v>
      </c>
      <c r="J7" s="101" t="s">
        <v>806</v>
      </c>
      <c r="K7" s="510">
        <f>'Корпуса стандарт'!F28</f>
        <v>355.05</v>
      </c>
    </row>
    <row r="8" spans="1:11" ht="18" customHeight="1" x14ac:dyDescent="0.8">
      <c r="A8" s="3" t="s">
        <v>3</v>
      </c>
      <c r="B8" s="36" t="s">
        <v>240</v>
      </c>
      <c r="C8" s="5" t="s">
        <v>368</v>
      </c>
      <c r="D8" s="101" t="s">
        <v>806</v>
      </c>
      <c r="E8" s="510">
        <f>'Корпуса стандарт'!F7+'Фасади Amore Classic (патина)'!E30</f>
        <v>1895.9</v>
      </c>
      <c r="G8" s="3" t="s">
        <v>19</v>
      </c>
      <c r="H8" s="36" t="s">
        <v>7</v>
      </c>
      <c r="I8" s="5" t="s">
        <v>385</v>
      </c>
      <c r="J8" s="101" t="s">
        <v>806</v>
      </c>
      <c r="K8" s="510">
        <f>'Корпуса стандарт'!F29+'Фасади Amore Classic (патина)'!E15</f>
        <v>1688.55</v>
      </c>
    </row>
    <row r="9" spans="1:11" ht="18" customHeight="1" x14ac:dyDescent="0.8">
      <c r="A9" s="3" t="s">
        <v>3</v>
      </c>
      <c r="B9" s="36" t="s">
        <v>241</v>
      </c>
      <c r="C9" s="5" t="s">
        <v>368</v>
      </c>
      <c r="D9" s="101" t="s">
        <v>806</v>
      </c>
      <c r="E9" s="510">
        <f>'Корпуса стандарт'!F7+'Фасади Amore Classic (патина)'!J30</f>
        <v>2089.9</v>
      </c>
      <c r="G9" s="3" t="s">
        <v>20</v>
      </c>
      <c r="H9" s="36" t="s">
        <v>7</v>
      </c>
      <c r="I9" s="5" t="s">
        <v>386</v>
      </c>
      <c r="J9" s="101" t="s">
        <v>806</v>
      </c>
      <c r="K9" s="510">
        <f>'Корпуса стандарт'!F30+'Фасади Amore Classic (патина)'!E18</f>
        <v>2138.1</v>
      </c>
    </row>
    <row r="10" spans="1:11" ht="18" customHeight="1" x14ac:dyDescent="0.8">
      <c r="A10" s="3" t="s">
        <v>4</v>
      </c>
      <c r="B10" s="36" t="s">
        <v>7</v>
      </c>
      <c r="C10" s="5" t="s">
        <v>369</v>
      </c>
      <c r="D10" s="101" t="s">
        <v>806</v>
      </c>
      <c r="E10" s="510">
        <f>'Корпуса стандарт'!F8+'Фасади Amore Classic (патина)'!E19</f>
        <v>1907.65</v>
      </c>
      <c r="G10" s="3" t="s">
        <v>20</v>
      </c>
      <c r="H10" s="36" t="s">
        <v>243</v>
      </c>
      <c r="I10" s="5" t="s">
        <v>386</v>
      </c>
      <c r="J10" s="101" t="s">
        <v>806</v>
      </c>
      <c r="K10" s="510">
        <f>'Корпуса стандарт'!F30+'Фасади Amore Classic (патина)'!E31</f>
        <v>2367.1</v>
      </c>
    </row>
    <row r="11" spans="1:11" ht="18" customHeight="1" x14ac:dyDescent="0.8">
      <c r="A11" s="3" t="s">
        <v>5</v>
      </c>
      <c r="B11" s="36" t="s">
        <v>7</v>
      </c>
      <c r="C11" s="5" t="s">
        <v>370</v>
      </c>
      <c r="D11" s="101" t="s">
        <v>806</v>
      </c>
      <c r="E11" s="510">
        <f>'Корпуса стандарт'!F9+'Фасади Amore Classic (патина)'!E25</f>
        <v>2081.1999999999998</v>
      </c>
      <c r="G11" s="3" t="s">
        <v>20</v>
      </c>
      <c r="H11" s="36" t="s">
        <v>242</v>
      </c>
      <c r="I11" s="5" t="s">
        <v>386</v>
      </c>
      <c r="J11" s="101" t="s">
        <v>806</v>
      </c>
      <c r="K11" s="510">
        <f>'Корпуса стандарт'!F30+'Фасади Amore Classic (патина)'!J31</f>
        <v>2615.1</v>
      </c>
    </row>
    <row r="12" spans="1:11" ht="18" customHeight="1" x14ac:dyDescent="0.8">
      <c r="A12" s="3" t="s">
        <v>6</v>
      </c>
      <c r="B12" s="36" t="s">
        <v>7</v>
      </c>
      <c r="C12" s="5" t="s">
        <v>371</v>
      </c>
      <c r="D12" s="101" t="s">
        <v>806</v>
      </c>
      <c r="E12" s="510">
        <f>'Корпуса стандарт'!F10+'Фасади Amore Classic (патина)'!E14+'Фасади Amore Classic (патина)'!E14</f>
        <v>2425.85</v>
      </c>
      <c r="G12" s="3" t="s">
        <v>21</v>
      </c>
      <c r="H12" s="36" t="s">
        <v>7</v>
      </c>
      <c r="I12" s="5" t="s">
        <v>387</v>
      </c>
      <c r="J12" s="101" t="s">
        <v>806</v>
      </c>
      <c r="K12" s="510">
        <f>'Корпуса стандарт'!F31+'Фасади Amore Classic (патина)'!E20</f>
        <v>2372.85</v>
      </c>
    </row>
    <row r="13" spans="1:11" ht="18" customHeight="1" x14ac:dyDescent="0.8">
      <c r="A13" s="3" t="s">
        <v>8</v>
      </c>
      <c r="B13" s="36" t="s">
        <v>255</v>
      </c>
      <c r="C13" s="5" t="s">
        <v>371</v>
      </c>
      <c r="D13" s="101" t="s">
        <v>806</v>
      </c>
      <c r="E13" s="510">
        <f>'Корпуса стандарт'!F11+'Фасади Amore Classic (патина)'!E14+'Фасади Amore Classic (патина)'!E14</f>
        <v>2559.5</v>
      </c>
      <c r="G13" s="3" t="s">
        <v>22</v>
      </c>
      <c r="H13" s="36" t="s">
        <v>7</v>
      </c>
      <c r="I13" s="5" t="s">
        <v>388</v>
      </c>
      <c r="J13" s="101" t="s">
        <v>806</v>
      </c>
      <c r="K13" s="510">
        <f>'Корпуса стандарт'!F32+'Фасади Amore Classic (патина)'!E26</f>
        <v>2599.15</v>
      </c>
    </row>
    <row r="14" spans="1:11" ht="18" customHeight="1" x14ac:dyDescent="0.8">
      <c r="A14" s="3" t="s">
        <v>9</v>
      </c>
      <c r="B14" s="36" t="s">
        <v>7</v>
      </c>
      <c r="C14" s="5" t="s">
        <v>372</v>
      </c>
      <c r="D14" s="101" t="s">
        <v>806</v>
      </c>
      <c r="E14" s="510">
        <f>'Корпуса стандарт'!F12+'Фасади Amore Classic (патина)'!E17+'Фасади Amore Classic (патина)'!E17</f>
        <v>3110.5</v>
      </c>
      <c r="G14" s="3" t="s">
        <v>23</v>
      </c>
      <c r="H14" s="36" t="s">
        <v>7</v>
      </c>
      <c r="I14" s="5" t="s">
        <v>389</v>
      </c>
      <c r="J14" s="101" t="s">
        <v>806</v>
      </c>
      <c r="K14" s="510">
        <f>'Корпуса стандарт'!F33+'Фасади Amore Classic (патина)'!E15+'Фасади Amore Classic (патина)'!E15</f>
        <v>3022.05</v>
      </c>
    </row>
    <row r="15" spans="1:11" ht="18" customHeight="1" x14ac:dyDescent="0.8">
      <c r="A15" s="3" t="s">
        <v>9</v>
      </c>
      <c r="B15" s="36" t="s">
        <v>243</v>
      </c>
      <c r="C15" s="5" t="s">
        <v>372</v>
      </c>
      <c r="D15" s="101" t="s">
        <v>806</v>
      </c>
      <c r="E15" s="510">
        <f>'Корпуса стандарт'!F12+'Фасади Amore Classic (патина)'!E30+'Фасади Amore Classic (патина)'!E30</f>
        <v>3470.5</v>
      </c>
      <c r="G15" s="3" t="s">
        <v>24</v>
      </c>
      <c r="H15" s="36" t="s">
        <v>255</v>
      </c>
      <c r="I15" s="5" t="s">
        <v>389</v>
      </c>
      <c r="J15" s="101" t="s">
        <v>806</v>
      </c>
      <c r="K15" s="510">
        <f>'Корпуса стандарт'!F34+'Фасади Amore Classic (патина)'!E15+'Фасади Amore Classic (патина)'!E15</f>
        <v>3189.45</v>
      </c>
    </row>
    <row r="16" spans="1:11" ht="18" customHeight="1" x14ac:dyDescent="0.8">
      <c r="A16" s="3" t="s">
        <v>9</v>
      </c>
      <c r="B16" s="36" t="s">
        <v>242</v>
      </c>
      <c r="C16" s="5" t="s">
        <v>372</v>
      </c>
      <c r="D16" s="101" t="s">
        <v>806</v>
      </c>
      <c r="E16" s="510">
        <f>'Корпуса стандарт'!F12+'Фасади Amore Classic (патина)'!J30+'Фасади Amore Classic (патина)'!J30</f>
        <v>3858.5</v>
      </c>
      <c r="G16" s="3" t="s">
        <v>25</v>
      </c>
      <c r="H16" s="36" t="s">
        <v>7</v>
      </c>
      <c r="I16" s="5" t="s">
        <v>390</v>
      </c>
      <c r="J16" s="101" t="s">
        <v>806</v>
      </c>
      <c r="K16" s="510">
        <f>'Корпуса стандарт'!F35+'Фасади Amore Classic (патина)'!E18+'Фасади Amore Classic (патина)'!E18</f>
        <v>3898.2</v>
      </c>
    </row>
    <row r="17" spans="1:11" ht="18" customHeight="1" x14ac:dyDescent="0.8">
      <c r="A17" s="3" t="s">
        <v>10</v>
      </c>
      <c r="B17" s="36" t="s">
        <v>255</v>
      </c>
      <c r="C17" s="5" t="s">
        <v>372</v>
      </c>
      <c r="D17" s="101" t="s">
        <v>806</v>
      </c>
      <c r="E17" s="510">
        <f>'Корпуса стандарт'!F13+'Фасади Amore Classic (патина)'!E17+'Фасади Amore Classic (патина)'!E17</f>
        <v>3244.15</v>
      </c>
      <c r="G17" s="3" t="s">
        <v>25</v>
      </c>
      <c r="H17" s="36" t="s">
        <v>243</v>
      </c>
      <c r="I17" s="5" t="s">
        <v>390</v>
      </c>
      <c r="J17" s="101" t="s">
        <v>806</v>
      </c>
      <c r="K17" s="510">
        <f>'Корпуса стандарт'!F35+'Фасади Amore Classic (патина)'!E31+'Фасади Amore Classic (патина)'!E31</f>
        <v>4356.2</v>
      </c>
    </row>
    <row r="18" spans="1:11" ht="18" customHeight="1" x14ac:dyDescent="0.8">
      <c r="A18" s="3" t="s">
        <v>10</v>
      </c>
      <c r="B18" s="36" t="s">
        <v>243</v>
      </c>
      <c r="C18" s="5" t="s">
        <v>372</v>
      </c>
      <c r="D18" s="101" t="s">
        <v>806</v>
      </c>
      <c r="E18" s="510">
        <f>'Корпуса стандарт'!F13+'Фасади Amore Classic (патина)'!E30+'Фасади Amore Classic (патина)'!E30</f>
        <v>3604.15</v>
      </c>
      <c r="G18" s="3" t="s">
        <v>25</v>
      </c>
      <c r="H18" s="36" t="s">
        <v>242</v>
      </c>
      <c r="I18" s="5" t="s">
        <v>390</v>
      </c>
      <c r="J18" s="101" t="s">
        <v>806</v>
      </c>
      <c r="K18" s="510">
        <f>'Корпуса стандарт'!F35+'Фасади Amore Classic (патина)'!J31+'Фасади Amore Classic (патина)'!J31</f>
        <v>4852.2</v>
      </c>
    </row>
    <row r="19" spans="1:11" ht="18" customHeight="1" x14ac:dyDescent="0.8">
      <c r="A19" s="3" t="s">
        <v>10</v>
      </c>
      <c r="B19" s="36" t="s">
        <v>242</v>
      </c>
      <c r="C19" s="5" t="s">
        <v>372</v>
      </c>
      <c r="D19" s="101" t="s">
        <v>806</v>
      </c>
      <c r="E19" s="510">
        <f>'Корпуса стандарт'!F13+'Фасади Amore Classic (патина)'!J30+'Фасади Amore Classic (патина)'!J30</f>
        <v>3992.15</v>
      </c>
      <c r="G19" s="3" t="s">
        <v>26</v>
      </c>
      <c r="H19" s="36" t="s">
        <v>255</v>
      </c>
      <c r="I19" s="5" t="s">
        <v>390</v>
      </c>
      <c r="J19" s="101" t="s">
        <v>806</v>
      </c>
      <c r="K19" s="510">
        <f>'Корпуса стандарт'!F36+'Фасади Amore Classic (патина)'!E18+'Фасади Amore Classic (патина)'!E18</f>
        <v>4053.45</v>
      </c>
    </row>
    <row r="20" spans="1:11" ht="18" customHeight="1" x14ac:dyDescent="0.8">
      <c r="A20" s="3" t="s">
        <v>11</v>
      </c>
      <c r="B20" s="36" t="s">
        <v>256</v>
      </c>
      <c r="C20" s="5" t="s">
        <v>373</v>
      </c>
      <c r="D20" s="101" t="s">
        <v>806</v>
      </c>
      <c r="E20" s="510">
        <f>'Корпуса стандарт'!F14+'Фасади Amore Classic (патина)'!J7</f>
        <v>1425.55</v>
      </c>
      <c r="G20" s="3" t="s">
        <v>26</v>
      </c>
      <c r="H20" s="36" t="s">
        <v>243</v>
      </c>
      <c r="I20" s="5" t="s">
        <v>390</v>
      </c>
      <c r="J20" s="101" t="s">
        <v>806</v>
      </c>
      <c r="K20" s="510">
        <f>'Корпуса стандарт'!F36+'Фасади Amore Classic (патина)'!E31+'Фасади Amore Classic (патина)'!E31</f>
        <v>4511.45</v>
      </c>
    </row>
    <row r="21" spans="1:11" ht="18" customHeight="1" x14ac:dyDescent="0.8">
      <c r="A21" s="3" t="s">
        <v>12</v>
      </c>
      <c r="B21" s="36" t="s">
        <v>256</v>
      </c>
      <c r="C21" s="5" t="s">
        <v>374</v>
      </c>
      <c r="D21" s="101" t="s">
        <v>806</v>
      </c>
      <c r="E21" s="510">
        <f>'Корпуса стандарт'!F15+'Фасади Amore Classic (патина)'!J16</f>
        <v>1794.2</v>
      </c>
      <c r="G21" s="3" t="s">
        <v>26</v>
      </c>
      <c r="H21" s="36" t="s">
        <v>242</v>
      </c>
      <c r="I21" s="5" t="s">
        <v>390</v>
      </c>
      <c r="J21" s="101" t="s">
        <v>806</v>
      </c>
      <c r="K21" s="510">
        <f>'Корпуса стандарт'!F36+'Фасади Amore Classic (патина)'!J31+'Фасади Amore Classic (патина)'!J31</f>
        <v>5007.45</v>
      </c>
    </row>
    <row r="22" spans="1:11" ht="18" customHeight="1" x14ac:dyDescent="0.8">
      <c r="A22" s="3" t="s">
        <v>13</v>
      </c>
      <c r="B22" s="36" t="s">
        <v>256</v>
      </c>
      <c r="C22" s="5" t="s">
        <v>375</v>
      </c>
      <c r="D22" s="101" t="s">
        <v>806</v>
      </c>
      <c r="E22" s="510">
        <f>'Корпуса стандарт'!F16+'Фасади Amore Classic (патина)'!E23</f>
        <v>1341.85</v>
      </c>
      <c r="G22" s="3" t="s">
        <v>712</v>
      </c>
      <c r="H22" s="36" t="s">
        <v>256</v>
      </c>
      <c r="I22" s="5" t="s">
        <v>831</v>
      </c>
      <c r="J22" s="101" t="s">
        <v>806</v>
      </c>
      <c r="K22" s="510">
        <f>'Корпуса стандарт'!F37+'Фасади Amore Classic (патина)'!J10</f>
        <v>1785.75</v>
      </c>
    </row>
    <row r="23" spans="1:11" ht="18" customHeight="1" x14ac:dyDescent="0.8">
      <c r="A23" s="3" t="s">
        <v>14</v>
      </c>
      <c r="B23" s="36" t="s">
        <v>256</v>
      </c>
      <c r="C23" s="5" t="s">
        <v>376</v>
      </c>
      <c r="D23" s="101" t="s">
        <v>806</v>
      </c>
      <c r="E23" s="510">
        <f>'Корпуса стандарт'!F17+'Фасади Amore Classic (патина)'!J9</f>
        <v>1592.1</v>
      </c>
      <c r="G23" s="3" t="s">
        <v>738</v>
      </c>
      <c r="H23" s="36" t="s">
        <v>256</v>
      </c>
      <c r="I23" s="5" t="s">
        <v>832</v>
      </c>
      <c r="J23" s="101" t="s">
        <v>806</v>
      </c>
      <c r="K23" s="510">
        <f>'Корпуса стандарт'!F38+'Фасади Amore Classic (патина)'!J17</f>
        <v>2276.5</v>
      </c>
    </row>
    <row r="24" spans="1:11" ht="18" customHeight="1" x14ac:dyDescent="0.8">
      <c r="A24" s="3" t="s">
        <v>15</v>
      </c>
      <c r="B24" s="36" t="s">
        <v>257</v>
      </c>
      <c r="C24" s="5" t="s">
        <v>377</v>
      </c>
      <c r="D24" s="101" t="s">
        <v>806</v>
      </c>
      <c r="E24" s="510">
        <f>'Корпуса стандарт'!F18+'Фасади Amore Classic (патина)'!E17</f>
        <v>2150.6</v>
      </c>
      <c r="G24" s="3" t="s">
        <v>27</v>
      </c>
      <c r="H24" s="36" t="s">
        <v>7</v>
      </c>
      <c r="I24" s="5" t="s">
        <v>413</v>
      </c>
      <c r="J24" s="101" t="s">
        <v>806</v>
      </c>
      <c r="K24" s="510">
        <f>'Корпуса стандарт'!F39+'Фасади Amore Classic (патина)'!E24</f>
        <v>1702.9</v>
      </c>
    </row>
    <row r="25" spans="1:11" ht="18" customHeight="1" x14ac:dyDescent="0.8">
      <c r="A25" s="3" t="s">
        <v>15</v>
      </c>
      <c r="B25" s="36" t="s">
        <v>243</v>
      </c>
      <c r="C25" s="5" t="s">
        <v>377</v>
      </c>
      <c r="D25" s="101" t="s">
        <v>806</v>
      </c>
      <c r="E25" s="510">
        <f>'Корпуса стандарт'!F18+'Фасади Amore Classic (патина)'!E30</f>
        <v>2330.6</v>
      </c>
      <c r="G25" s="3" t="s">
        <v>28</v>
      </c>
      <c r="H25" s="36" t="s">
        <v>7</v>
      </c>
      <c r="I25" s="5" t="s">
        <v>871</v>
      </c>
      <c r="J25" s="101" t="s">
        <v>806</v>
      </c>
      <c r="K25" s="510">
        <f>'Корпуса стандарт'!F40+'Фасади Amore Classic (патина)'!E13+'Фасади Amore Classic (патина)'!E13</f>
        <v>1987.35</v>
      </c>
    </row>
    <row r="26" spans="1:11" ht="18" customHeight="1" x14ac:dyDescent="0.8">
      <c r="A26" s="3" t="s">
        <v>15</v>
      </c>
      <c r="B26" s="36" t="s">
        <v>242</v>
      </c>
      <c r="C26" s="5" t="s">
        <v>377</v>
      </c>
      <c r="D26" s="101" t="s">
        <v>806</v>
      </c>
      <c r="E26" s="510">
        <f>'Корпуса стандарт'!F18+'Фасади Amore Classic (патина)'!J30</f>
        <v>2524.6</v>
      </c>
      <c r="G26" s="3" t="s">
        <v>29</v>
      </c>
      <c r="H26" s="36" t="s">
        <v>257</v>
      </c>
      <c r="I26" s="5" t="s">
        <v>391</v>
      </c>
      <c r="J26" s="101" t="s">
        <v>806</v>
      </c>
      <c r="K26" s="510">
        <f>'Корпуса стандарт'!F41+'Фасади Amore Classic (патина)'!E18</f>
        <v>2701.05</v>
      </c>
    </row>
    <row r="27" spans="1:11" ht="18" customHeight="1" x14ac:dyDescent="0.8">
      <c r="A27" s="3" t="s">
        <v>16</v>
      </c>
      <c r="B27" s="36" t="s">
        <v>258</v>
      </c>
      <c r="C27" s="5" t="s">
        <v>378</v>
      </c>
      <c r="D27" s="101" t="s">
        <v>806</v>
      </c>
      <c r="E27" s="510">
        <f>'Корпуса стандарт'!F19</f>
        <v>290.25</v>
      </c>
      <c r="G27" s="3" t="s">
        <v>29</v>
      </c>
      <c r="H27" s="36" t="s">
        <v>243</v>
      </c>
      <c r="I27" s="5" t="s">
        <v>391</v>
      </c>
      <c r="J27" s="101" t="s">
        <v>806</v>
      </c>
      <c r="K27" s="510">
        <f>'Корпуса стандарт'!F41+'Фасади Amore Classic (патина)'!E31</f>
        <v>2930.05</v>
      </c>
    </row>
    <row r="28" spans="1:11" ht="18" customHeight="1" x14ac:dyDescent="0.8">
      <c r="A28" s="23" t="s">
        <v>17</v>
      </c>
      <c r="B28" s="39" t="s">
        <v>258</v>
      </c>
      <c r="C28" s="40" t="s">
        <v>378</v>
      </c>
      <c r="D28" s="101" t="s">
        <v>806</v>
      </c>
      <c r="E28" s="511">
        <f>'Корпуса стандарт'!F20</f>
        <v>371.25</v>
      </c>
      <c r="G28" s="3" t="s">
        <v>29</v>
      </c>
      <c r="H28" s="36" t="s">
        <v>242</v>
      </c>
      <c r="I28" s="5" t="s">
        <v>391</v>
      </c>
      <c r="J28" s="101" t="s">
        <v>806</v>
      </c>
      <c r="K28" s="510">
        <f>'Корпуса стандарт'!F41+'Фасади Amore Classic (патина)'!J31</f>
        <v>3178.05</v>
      </c>
    </row>
    <row r="29" spans="1:11" ht="19.5" customHeight="1" x14ac:dyDescent="0.8">
      <c r="A29" s="23" t="s">
        <v>56</v>
      </c>
      <c r="B29" s="36" t="s">
        <v>256</v>
      </c>
      <c r="C29" s="5" t="s">
        <v>373</v>
      </c>
      <c r="D29" s="101" t="s">
        <v>806</v>
      </c>
      <c r="E29" s="511">
        <f>'Корпуса стандарт'!F21+'Фасади Amore Classic (патина)'!J7</f>
        <v>1580.8</v>
      </c>
      <c r="G29" s="3" t="s">
        <v>30</v>
      </c>
      <c r="H29" s="36" t="s">
        <v>258</v>
      </c>
      <c r="I29" s="5" t="s">
        <v>392</v>
      </c>
      <c r="J29" s="101" t="s">
        <v>806</v>
      </c>
      <c r="K29" s="510">
        <f>'Корпуса стандарт'!F42</f>
        <v>332.1</v>
      </c>
    </row>
    <row r="30" spans="1:11" ht="18.75" customHeight="1" x14ac:dyDescent="0.8">
      <c r="A30" s="23" t="s">
        <v>57</v>
      </c>
      <c r="B30" s="36" t="s">
        <v>256</v>
      </c>
      <c r="C30" s="5" t="s">
        <v>374</v>
      </c>
      <c r="D30" s="101" t="s">
        <v>806</v>
      </c>
      <c r="E30" s="511">
        <f>'Корпуса стандарт'!F22+'Фасади Amore Classic (патина)'!J16</f>
        <v>1965.65</v>
      </c>
      <c r="G30" s="3" t="s">
        <v>31</v>
      </c>
      <c r="H30" s="36" t="s">
        <v>258</v>
      </c>
      <c r="I30" s="5" t="s">
        <v>392</v>
      </c>
      <c r="J30" s="101" t="s">
        <v>806</v>
      </c>
      <c r="K30" s="510">
        <f>'Корпуса стандарт'!F43</f>
        <v>421.2</v>
      </c>
    </row>
    <row r="31" spans="1:11" ht="18" customHeight="1" x14ac:dyDescent="0.8">
      <c r="A31" s="23" t="s">
        <v>58</v>
      </c>
      <c r="B31" s="39" t="s">
        <v>257</v>
      </c>
      <c r="C31" s="40" t="s">
        <v>377</v>
      </c>
      <c r="D31" s="297" t="s">
        <v>806</v>
      </c>
      <c r="E31" s="511">
        <f>'Корпуса стандарт'!F23+'Фасади Amore Classic (патина)'!E11+'Фасади Amore Classic (патина)'!E11</f>
        <v>2681.35</v>
      </c>
      <c r="G31" s="23" t="s">
        <v>276</v>
      </c>
      <c r="H31" s="39" t="s">
        <v>257</v>
      </c>
      <c r="I31" s="40" t="s">
        <v>391</v>
      </c>
      <c r="J31" s="297" t="s">
        <v>806</v>
      </c>
      <c r="K31" s="511">
        <f>'Корпуса стандарт'!F44+'Фасади Amore Classic (патина)'!E12+'Фасади Amore Classic (патина)'!E12</f>
        <v>3177.95</v>
      </c>
    </row>
    <row r="32" spans="1:11" ht="18" customHeight="1" x14ac:dyDescent="0.8">
      <c r="A32" s="302" t="s">
        <v>59</v>
      </c>
      <c r="B32" s="303" t="s">
        <v>256</v>
      </c>
      <c r="C32" s="304" t="s">
        <v>371</v>
      </c>
      <c r="D32" s="101" t="s">
        <v>806</v>
      </c>
      <c r="E32" s="512">
        <f>'Корпуса стандарт'!F24+'Фасади Amore Classic (патина)'!J7+'Фасади Amore Classic (патина)'!J7</f>
        <v>2735</v>
      </c>
      <c r="G32" s="302" t="s">
        <v>713</v>
      </c>
      <c r="H32" s="303" t="s">
        <v>256</v>
      </c>
      <c r="I32" s="304" t="s">
        <v>389</v>
      </c>
      <c r="J32" s="101" t="s">
        <v>806</v>
      </c>
      <c r="K32" s="512">
        <f>'Корпуса стандарт'!F45+'Фасади Amore Classic (патина)'!J10+'Фасади Amore Classic (патина)'!J10</f>
        <v>3398.7</v>
      </c>
    </row>
    <row r="33" spans="1:11" ht="18.649999999999999" customHeight="1" thickBot="1" x14ac:dyDescent="0.85">
      <c r="A33" s="4" t="s">
        <v>76</v>
      </c>
      <c r="B33" s="37" t="s">
        <v>256</v>
      </c>
      <c r="C33" s="6" t="s">
        <v>372</v>
      </c>
      <c r="D33" s="102" t="s">
        <v>806</v>
      </c>
      <c r="E33" s="513">
        <f>'Корпуса стандарт'!F25+'Фасади Amore Classic (патина)'!J16+'Фасади Amore Classic (патина)'!J16</f>
        <v>3483.1</v>
      </c>
      <c r="G33" s="4" t="s">
        <v>714</v>
      </c>
      <c r="H33" s="37" t="s">
        <v>256</v>
      </c>
      <c r="I33" s="6" t="s">
        <v>390</v>
      </c>
      <c r="J33" s="102" t="s">
        <v>806</v>
      </c>
      <c r="K33" s="513">
        <f>'Корпуса стандарт'!F46+'Фасади Amore Classic (патина)'!J17+'Фасади Amore Classic (патина)'!J17</f>
        <v>4351.8500000000004</v>
      </c>
    </row>
    <row r="34" spans="1:11" ht="19.5" customHeight="1" thickBot="1" x14ac:dyDescent="0.75">
      <c r="A34" s="93"/>
      <c r="B34" s="43"/>
      <c r="C34" s="48"/>
      <c r="D34" s="94"/>
      <c r="E34" s="50"/>
      <c r="G34" s="93"/>
      <c r="H34" s="43"/>
      <c r="I34" s="48"/>
      <c r="J34" s="94"/>
      <c r="K34" s="51"/>
    </row>
    <row r="35" spans="1:11" ht="39.65" customHeight="1" thickBot="1" x14ac:dyDescent="1.5">
      <c r="A35" s="636" t="s">
        <v>612</v>
      </c>
      <c r="B35" s="637"/>
      <c r="C35" s="637"/>
      <c r="D35" s="637"/>
      <c r="E35" s="637"/>
      <c r="F35" s="637"/>
      <c r="G35" s="637"/>
      <c r="H35" s="637"/>
      <c r="I35" s="637"/>
      <c r="J35" s="637"/>
      <c r="K35" s="638"/>
    </row>
    <row r="36" spans="1:11" ht="19.75" customHeight="1" thickBot="1" x14ac:dyDescent="0.5">
      <c r="A36" s="11" t="s">
        <v>135</v>
      </c>
      <c r="B36" s="11"/>
      <c r="C36" s="7"/>
      <c r="D36" s="7"/>
      <c r="E36" s="7"/>
      <c r="F36" s="10"/>
      <c r="G36" s="11" t="s">
        <v>135</v>
      </c>
      <c r="H36" s="11"/>
      <c r="I36" s="7"/>
      <c r="J36" s="628" t="s">
        <v>1163</v>
      </c>
      <c r="K36" s="628"/>
    </row>
    <row r="37" spans="1:11" ht="18" customHeight="1" thickBot="1" x14ac:dyDescent="0.4">
      <c r="A37" s="32" t="s">
        <v>32</v>
      </c>
      <c r="B37" s="33"/>
      <c r="C37" s="41" t="s">
        <v>33</v>
      </c>
      <c r="D37" s="33"/>
      <c r="E37" s="34" t="s">
        <v>34</v>
      </c>
      <c r="G37" s="32" t="s">
        <v>32</v>
      </c>
      <c r="H37" s="33"/>
      <c r="I37" s="41" t="s">
        <v>33</v>
      </c>
      <c r="J37" s="33"/>
      <c r="K37" s="34" t="s">
        <v>34</v>
      </c>
    </row>
    <row r="38" spans="1:11" ht="21.65" customHeight="1" x14ac:dyDescent="0.8">
      <c r="A38" s="8" t="s">
        <v>0</v>
      </c>
      <c r="B38" s="38" t="s">
        <v>145</v>
      </c>
      <c r="C38" s="9" t="s">
        <v>394</v>
      </c>
      <c r="D38" s="124" t="s">
        <v>806</v>
      </c>
      <c r="E38" s="509">
        <f>'Корпуса стандарт'!L5</f>
        <v>334.8</v>
      </c>
      <c r="G38" s="8" t="s">
        <v>79</v>
      </c>
      <c r="H38" s="38" t="s">
        <v>145</v>
      </c>
      <c r="I38" s="96" t="s">
        <v>141</v>
      </c>
      <c r="J38" s="124" t="s">
        <v>806</v>
      </c>
      <c r="K38" s="514">
        <f>'Корпуса стандарт'!L22</f>
        <v>595.35</v>
      </c>
    </row>
    <row r="39" spans="1:11" ht="18" customHeight="1" x14ac:dyDescent="0.8">
      <c r="A39" s="8" t="s">
        <v>78</v>
      </c>
      <c r="B39" s="38" t="s">
        <v>80</v>
      </c>
      <c r="C39" s="9" t="s">
        <v>394</v>
      </c>
      <c r="D39" s="124" t="s">
        <v>806</v>
      </c>
      <c r="E39" s="509">
        <f>'Корпуса стандарт'!L5+Фурнітура!I17+'Фасади Amore Classic (патина)'!E6</f>
        <v>1536.5</v>
      </c>
      <c r="G39" s="8" t="s">
        <v>58</v>
      </c>
      <c r="H39" s="43" t="s">
        <v>144</v>
      </c>
      <c r="I39" s="9" t="s">
        <v>336</v>
      </c>
      <c r="J39" s="87" t="s">
        <v>806</v>
      </c>
      <c r="K39" s="509">
        <f>'Корпуса стандарт'!L23+'Фасади Amore Classic (патина)'!J12+'Фасади Amore Classic (патина)'!J12</f>
        <v>5792.7</v>
      </c>
    </row>
    <row r="40" spans="1:11" ht="18" customHeight="1" x14ac:dyDescent="0.8">
      <c r="A40" s="3" t="s">
        <v>2</v>
      </c>
      <c r="B40" s="36" t="s">
        <v>81</v>
      </c>
      <c r="C40" s="5" t="s">
        <v>395</v>
      </c>
      <c r="D40" s="124" t="s">
        <v>806</v>
      </c>
      <c r="E40" s="510">
        <f>'Корпуса стандарт'!L6+'Фасади Amore Classic (патина)'!E14</f>
        <v>1406.65</v>
      </c>
      <c r="G40" s="97" t="s">
        <v>137</v>
      </c>
      <c r="H40" s="36" t="s">
        <v>247</v>
      </c>
      <c r="I40" s="98" t="s">
        <v>336</v>
      </c>
      <c r="J40" s="87" t="s">
        <v>806</v>
      </c>
      <c r="K40" s="515">
        <f>'Корпуса стандарт'!L24+'Фасади Amore Classic (патина)'!E14+'Фасади Amore Classic (патина)'!E14+'Фасади Amore Classic (патина)'!J23</f>
        <v>6205.1</v>
      </c>
    </row>
    <row r="41" spans="1:11" ht="18" customHeight="1" x14ac:dyDescent="0.8">
      <c r="A41" s="3" t="s">
        <v>3</v>
      </c>
      <c r="B41" s="36" t="s">
        <v>81</v>
      </c>
      <c r="C41" s="5" t="s">
        <v>396</v>
      </c>
      <c r="D41" s="124" t="s">
        <v>806</v>
      </c>
      <c r="E41" s="510">
        <f>'Корпуса стандарт'!L7+'Фасади Amore Classic (патина)'!E17</f>
        <v>1767.2</v>
      </c>
      <c r="G41" s="3" t="s">
        <v>59</v>
      </c>
      <c r="H41" s="35" t="s">
        <v>144</v>
      </c>
      <c r="I41" s="5" t="s">
        <v>337</v>
      </c>
      <c r="J41" s="87" t="s">
        <v>806</v>
      </c>
      <c r="K41" s="516">
        <f>'Корпуса стандарт'!L25+'Фасади Amore Classic (патина)'!J13+'Фасади Amore Classic (патина)'!J12</f>
        <v>6518.8</v>
      </c>
    </row>
    <row r="42" spans="1:11" ht="18" customHeight="1" x14ac:dyDescent="0.8">
      <c r="A42" s="3" t="s">
        <v>4</v>
      </c>
      <c r="B42" s="36" t="s">
        <v>81</v>
      </c>
      <c r="C42" s="5" t="s">
        <v>397</v>
      </c>
      <c r="D42" s="124" t="s">
        <v>806</v>
      </c>
      <c r="E42" s="510">
        <f>'Корпуса стандарт'!L8+'Фасади Amore Classic (патина)'!E19</f>
        <v>1961.65</v>
      </c>
      <c r="G42" s="3" t="s">
        <v>76</v>
      </c>
      <c r="H42" s="36" t="s">
        <v>247</v>
      </c>
      <c r="I42" s="5" t="s">
        <v>337</v>
      </c>
      <c r="J42" s="87" t="s">
        <v>806</v>
      </c>
      <c r="K42" s="516">
        <f>'Корпуса стандарт'!L26+'Фасади Amore Classic (патина)'!E15+'Фасади Amore Classic (патина)'!E15+'Фасади Amore Classic (патина)'!J23</f>
        <v>6955.2</v>
      </c>
    </row>
    <row r="43" spans="1:11" ht="18" customHeight="1" x14ac:dyDescent="0.8">
      <c r="A43" s="3" t="s">
        <v>5</v>
      </c>
      <c r="B43" s="36" t="s">
        <v>81</v>
      </c>
      <c r="C43" s="5" t="s">
        <v>398</v>
      </c>
      <c r="D43" s="124" t="s">
        <v>806</v>
      </c>
      <c r="E43" s="510">
        <f>'Корпуса стандарт'!L9+'Фасади Amore Classic (патина)'!E25</f>
        <v>2137.9</v>
      </c>
      <c r="G43" s="3" t="s">
        <v>60</v>
      </c>
      <c r="H43" s="38" t="s">
        <v>77</v>
      </c>
      <c r="I43" s="5" t="s">
        <v>395</v>
      </c>
      <c r="J43" s="87" t="s">
        <v>806</v>
      </c>
      <c r="K43" s="510">
        <f>'Корпуса стандарт'!L27+'Фасади Amore Classic (патина)'!J19</f>
        <v>1594.45</v>
      </c>
    </row>
    <row r="44" spans="1:11" ht="18" customHeight="1" x14ac:dyDescent="0.8">
      <c r="A44" s="3" t="s">
        <v>6</v>
      </c>
      <c r="B44" s="36" t="s">
        <v>81</v>
      </c>
      <c r="C44" s="5" t="s">
        <v>399</v>
      </c>
      <c r="D44" s="124" t="s">
        <v>806</v>
      </c>
      <c r="E44" s="510">
        <f>'Корпуса стандарт'!L10+'Фасади Amore Classic (патина)'!E14+'Фасади Amore Classic (патина)'!E14</f>
        <v>2477.15</v>
      </c>
      <c r="G44" s="3" t="s">
        <v>61</v>
      </c>
      <c r="H44" s="38" t="s">
        <v>77</v>
      </c>
      <c r="I44" s="5" t="s">
        <v>396</v>
      </c>
      <c r="J44" s="87" t="s">
        <v>806</v>
      </c>
      <c r="K44" s="510">
        <f>'Корпуса стандарт'!L28+'Фасади Amore Classic (патина)'!J21</f>
        <v>1989.7</v>
      </c>
    </row>
    <row r="45" spans="1:11" ht="18" customHeight="1" x14ac:dyDescent="0.8">
      <c r="A45" s="3" t="s">
        <v>8</v>
      </c>
      <c r="B45" s="36" t="s">
        <v>81</v>
      </c>
      <c r="C45" s="5" t="s">
        <v>400</v>
      </c>
      <c r="D45" s="124" t="s">
        <v>806</v>
      </c>
      <c r="E45" s="510">
        <f>'Корпуса стандарт'!L11+'Фасади Amore Classic (патина)'!E17+'Фасади Amore Classic (патина)'!E17</f>
        <v>3200.95</v>
      </c>
      <c r="G45" s="3" t="s">
        <v>62</v>
      </c>
      <c r="H45" s="38" t="s">
        <v>77</v>
      </c>
      <c r="I45" s="5" t="s">
        <v>399</v>
      </c>
      <c r="J45" s="87" t="s">
        <v>806</v>
      </c>
      <c r="K45" s="510">
        <f>'Корпуса стандарт'!L29+'Фасади Amore Classic (патина)'!J19+'Фасади Amore Classic (патина)'!J19</f>
        <v>2812.25</v>
      </c>
    </row>
    <row r="46" spans="1:11" ht="18" customHeight="1" x14ac:dyDescent="0.8">
      <c r="A46" s="3" t="s">
        <v>9</v>
      </c>
      <c r="B46" s="36" t="s">
        <v>244</v>
      </c>
      <c r="C46" s="5" t="s">
        <v>395</v>
      </c>
      <c r="D46" s="124" t="s">
        <v>806</v>
      </c>
      <c r="E46" s="510">
        <f>'Корпуса стандарт'!L12+'Фасади Amore Classic (патина)'!J20</f>
        <v>1915.9</v>
      </c>
      <c r="G46" s="3" t="s">
        <v>63</v>
      </c>
      <c r="H46" s="38" t="s">
        <v>77</v>
      </c>
      <c r="I46" s="5" t="s">
        <v>400</v>
      </c>
      <c r="J46" s="87" t="s">
        <v>806</v>
      </c>
      <c r="K46" s="510">
        <f>'Корпуса стандарт'!L30+'Фасади Amore Classic (патина)'!J21+'Фасади Amore Classic (патина)'!J21</f>
        <v>3628.4</v>
      </c>
    </row>
    <row r="47" spans="1:11" ht="18" customHeight="1" x14ac:dyDescent="0.8">
      <c r="A47" s="3" t="s">
        <v>10</v>
      </c>
      <c r="B47" s="36" t="s">
        <v>244</v>
      </c>
      <c r="C47" s="5" t="s">
        <v>396</v>
      </c>
      <c r="D47" s="124" t="s">
        <v>806</v>
      </c>
      <c r="E47" s="510">
        <f>'Корпуса стандарт'!L13+'Фасади Amore Classic (патина)'!J22</f>
        <v>2305.85</v>
      </c>
      <c r="G47" s="3" t="s">
        <v>138</v>
      </c>
      <c r="H47" s="38" t="s">
        <v>248</v>
      </c>
      <c r="I47" s="5" t="s">
        <v>399</v>
      </c>
      <c r="J47" s="87" t="s">
        <v>806</v>
      </c>
      <c r="K47" s="516">
        <f>'Корпуса стандарт'!L31+'Фасади Amore Classic (патина)'!J6+'Фасади Amore Classic (патина)'!J24</f>
        <v>3779.65</v>
      </c>
    </row>
    <row r="48" spans="1:11" ht="18" customHeight="1" x14ac:dyDescent="0.8">
      <c r="A48" s="3" t="s">
        <v>11</v>
      </c>
      <c r="B48" s="36" t="s">
        <v>244</v>
      </c>
      <c r="C48" s="5" t="s">
        <v>399</v>
      </c>
      <c r="D48" s="124" t="s">
        <v>806</v>
      </c>
      <c r="E48" s="510">
        <f>'Корпуса стандарт'!L14+'Фасади Amore Classic (патина)'!J23</f>
        <v>3429.6</v>
      </c>
      <c r="G48" s="3" t="s">
        <v>139</v>
      </c>
      <c r="H48" s="38" t="s">
        <v>248</v>
      </c>
      <c r="I48" s="5" t="s">
        <v>400</v>
      </c>
      <c r="J48" s="87" t="s">
        <v>806</v>
      </c>
      <c r="K48" s="516">
        <f>'Корпуса стандарт'!L32+'Фасади Amore Classic (патина)'!J15+'Фасади Amore Classic (патина)'!J26</f>
        <v>4535.45</v>
      </c>
    </row>
    <row r="49" spans="1:11" ht="18" customHeight="1" x14ac:dyDescent="0.8">
      <c r="A49" s="3" t="s">
        <v>12</v>
      </c>
      <c r="B49" s="36" t="s">
        <v>244</v>
      </c>
      <c r="C49" s="5" t="s">
        <v>400</v>
      </c>
      <c r="D49" s="124" t="s">
        <v>806</v>
      </c>
      <c r="E49" s="510">
        <f>'Корпуса стандарт'!L15+'Фасади Amore Classic (патина)'!J25</f>
        <v>4223.8</v>
      </c>
      <c r="G49" s="8" t="s">
        <v>64</v>
      </c>
      <c r="H49" s="38" t="s">
        <v>77</v>
      </c>
      <c r="I49" s="9" t="s">
        <v>399</v>
      </c>
      <c r="J49" s="87" t="s">
        <v>806</v>
      </c>
      <c r="K49" s="509">
        <f>'Корпуса стандарт'!L33+'Фасади Amore Classic (патина)'!J6+'Фасади Amore Classic (патина)'!E13+'Фасади Amore Classic (патина)'!E13</f>
        <v>2719.5</v>
      </c>
    </row>
    <row r="50" spans="1:11" ht="18.75" customHeight="1" x14ac:dyDescent="0.8">
      <c r="A50" s="3" t="s">
        <v>13</v>
      </c>
      <c r="B50" s="36" t="s">
        <v>245</v>
      </c>
      <c r="C50" s="5" t="s">
        <v>414</v>
      </c>
      <c r="D50" s="124" t="s">
        <v>806</v>
      </c>
      <c r="E50" s="510">
        <f>'Корпуса стандарт'!L16+'Фасади Amore Classic (патина)'!E27</f>
        <v>992.15</v>
      </c>
      <c r="G50" s="3" t="s">
        <v>65</v>
      </c>
      <c r="H50" s="38" t="s">
        <v>77</v>
      </c>
      <c r="I50" s="5" t="s">
        <v>400</v>
      </c>
      <c r="J50" s="87" t="s">
        <v>806</v>
      </c>
      <c r="K50" s="510">
        <f>'Корпуса стандарт'!L34+'Фасади Amore Classic (патина)'!J15+'Фасади Amore Classic (патина)'!E16+'Фасади Amore Classic (патина)'!E16</f>
        <v>3420.95</v>
      </c>
    </row>
    <row r="51" spans="1:11" ht="18.75" customHeight="1" x14ac:dyDescent="0.8">
      <c r="A51" s="3" t="s">
        <v>14</v>
      </c>
      <c r="B51" s="36" t="s">
        <v>143</v>
      </c>
      <c r="C51" s="5" t="s">
        <v>399</v>
      </c>
      <c r="D51" s="124" t="s">
        <v>806</v>
      </c>
      <c r="E51" s="510">
        <f>'Корпуса стандарт'!L17+'Фасади Amore Classic (патина)'!E14+'Фасади Amore Classic (патина)'!E14</f>
        <v>2427.1999999999998</v>
      </c>
      <c r="G51" s="3" t="s">
        <v>66</v>
      </c>
      <c r="H51" s="36" t="s">
        <v>245</v>
      </c>
      <c r="I51" s="5" t="s">
        <v>402</v>
      </c>
      <c r="J51" s="87" t="s">
        <v>806</v>
      </c>
      <c r="K51" s="510">
        <f>'Корпуса стандарт'!L35+'Фасади Amore Classic (патина)'!J8</f>
        <v>2081.65</v>
      </c>
    </row>
    <row r="52" spans="1:11" ht="18" customHeight="1" x14ac:dyDescent="0.8">
      <c r="A52" s="3" t="s">
        <v>15</v>
      </c>
      <c r="B52" s="36" t="s">
        <v>143</v>
      </c>
      <c r="C52" s="5" t="s">
        <v>400</v>
      </c>
      <c r="D52" s="124" t="s">
        <v>806</v>
      </c>
      <c r="E52" s="510">
        <f>'Корпуса стандарт'!L18+'Фасади Amore Classic (патина)'!E17+'Фасади Amore Classic (патина)'!E17</f>
        <v>3094.3</v>
      </c>
      <c r="G52" s="3" t="s">
        <v>67</v>
      </c>
      <c r="H52" s="38" t="s">
        <v>249</v>
      </c>
      <c r="I52" s="5" t="s">
        <v>409</v>
      </c>
      <c r="J52" s="87" t="s">
        <v>806</v>
      </c>
      <c r="K52" s="510">
        <f>'Корпуса стандарт'!L36+'Фасади Amore Classic (патина)'!E19</f>
        <v>2501.65</v>
      </c>
    </row>
    <row r="53" spans="1:11" ht="20.25" customHeight="1" x14ac:dyDescent="0.8">
      <c r="A53" s="3" t="s">
        <v>16</v>
      </c>
      <c r="B53" s="36" t="s">
        <v>246</v>
      </c>
      <c r="C53" s="5" t="s">
        <v>408</v>
      </c>
      <c r="D53" s="124" t="s">
        <v>806</v>
      </c>
      <c r="E53" s="510">
        <f>'Корпуса стандарт'!L19+'Фасади Amore Classic (патина)'!E17</f>
        <v>1844.15</v>
      </c>
      <c r="G53" s="23" t="s">
        <v>68</v>
      </c>
      <c r="H53" s="45" t="s">
        <v>250</v>
      </c>
      <c r="I53" s="40" t="s">
        <v>403</v>
      </c>
      <c r="J53" s="87" t="s">
        <v>806</v>
      </c>
      <c r="K53" s="511">
        <f>'Корпуса стандарт'!L37+'Фасади Amore Classic (патина)'!E17</f>
        <v>1807.7</v>
      </c>
    </row>
    <row r="54" spans="1:11" ht="18" customHeight="1" x14ac:dyDescent="0.8">
      <c r="A54" s="3" t="s">
        <v>56</v>
      </c>
      <c r="B54" s="36" t="s">
        <v>142</v>
      </c>
      <c r="C54" s="5" t="s">
        <v>408</v>
      </c>
      <c r="D54" s="124" t="s">
        <v>806</v>
      </c>
      <c r="E54" s="510">
        <f>'Корпуса стандарт'!L20+'Фасади Amore Classic (патина)'!E17</f>
        <v>2015.6</v>
      </c>
      <c r="G54" s="3" t="s">
        <v>140</v>
      </c>
      <c r="H54" s="36" t="s">
        <v>251</v>
      </c>
      <c r="I54" s="5" t="s">
        <v>401</v>
      </c>
      <c r="J54" s="87" t="s">
        <v>806</v>
      </c>
      <c r="K54" s="516">
        <f>'Корпуса стандарт'!L38+'Фасади Amore Classic (патина)'!E11</f>
        <v>1515.5</v>
      </c>
    </row>
    <row r="55" spans="1:11" ht="18" customHeight="1" thickBot="1" x14ac:dyDescent="0.85">
      <c r="A55" s="4" t="s">
        <v>57</v>
      </c>
      <c r="B55" s="37" t="s">
        <v>145</v>
      </c>
      <c r="C55" s="6" t="s">
        <v>401</v>
      </c>
      <c r="D55" s="102" t="s">
        <v>806</v>
      </c>
      <c r="E55" s="517">
        <f>'Корпуса стандарт'!L21</f>
        <v>479.25</v>
      </c>
      <c r="G55" s="4" t="s">
        <v>85</v>
      </c>
      <c r="H55" s="37" t="s">
        <v>252</v>
      </c>
      <c r="I55" s="6" t="s">
        <v>416</v>
      </c>
      <c r="J55" s="102" t="s">
        <v>806</v>
      </c>
      <c r="K55" s="517">
        <f>'Корпуса стандарт'!L39</f>
        <v>475.2</v>
      </c>
    </row>
    <row r="56" spans="1:11" ht="18" customHeight="1" x14ac:dyDescent="0.35"/>
    <row r="57" spans="1:11" ht="18" customHeight="1" x14ac:dyDescent="0.35">
      <c r="A57" s="105" t="s">
        <v>404</v>
      </c>
      <c r="B57" s="105"/>
      <c r="C57" s="105"/>
      <c r="D57" s="105"/>
      <c r="E57" s="105"/>
      <c r="F57" s="51"/>
      <c r="G57" s="105"/>
      <c r="H57" s="105"/>
    </row>
    <row r="58" spans="1:11" ht="18" customHeight="1" x14ac:dyDescent="0.35">
      <c r="A58" s="105" t="s">
        <v>632</v>
      </c>
      <c r="B58" s="105"/>
      <c r="C58" s="105"/>
      <c r="D58" s="105"/>
      <c r="E58" s="105"/>
      <c r="F58" s="51"/>
      <c r="G58" s="105"/>
      <c r="H58" s="105"/>
    </row>
    <row r="59" spans="1:11" ht="18" customHeight="1" x14ac:dyDescent="0.35">
      <c r="A59" s="105"/>
      <c r="B59" s="105"/>
      <c r="C59" s="105"/>
      <c r="D59" s="105"/>
      <c r="E59" s="105"/>
      <c r="F59" s="51"/>
      <c r="G59" s="105"/>
      <c r="H59" s="105"/>
    </row>
    <row r="60" spans="1:11" ht="18" customHeight="1" x14ac:dyDescent="0.35">
      <c r="A60" s="105" t="s">
        <v>623</v>
      </c>
      <c r="B60" s="105"/>
      <c r="C60" s="105"/>
      <c r="D60" s="105"/>
      <c r="E60" s="105"/>
      <c r="F60" s="51"/>
      <c r="G60" s="105"/>
      <c r="H60" s="105"/>
    </row>
    <row r="61" spans="1:11" ht="18" customHeight="1" x14ac:dyDescent="0.35"/>
    <row r="62" spans="1:11" ht="21.65" customHeight="1" x14ac:dyDescent="0.35">
      <c r="A62" s="630" t="s">
        <v>284</v>
      </c>
      <c r="B62" s="631"/>
      <c r="C62" s="631"/>
      <c r="D62" s="631"/>
      <c r="E62" s="631"/>
      <c r="F62" s="631"/>
      <c r="G62" s="631"/>
      <c r="H62" s="631"/>
      <c r="I62" s="631"/>
      <c r="J62" s="631"/>
      <c r="K62" s="632"/>
    </row>
    <row r="63" spans="1:11" ht="20.399999999999999" customHeight="1" x14ac:dyDescent="0.35">
      <c r="A63" s="633"/>
      <c r="B63" s="634"/>
      <c r="C63" s="634"/>
      <c r="D63" s="634"/>
      <c r="E63" s="634"/>
      <c r="F63" s="634"/>
      <c r="G63" s="634"/>
      <c r="H63" s="634"/>
      <c r="I63" s="634"/>
      <c r="J63" s="634"/>
      <c r="K63" s="635"/>
    </row>
    <row r="64" spans="1:11" x14ac:dyDescent="0.35">
      <c r="K64" s="170">
        <v>1</v>
      </c>
    </row>
    <row r="65" spans="1:3" ht="14.5" x14ac:dyDescent="0.35">
      <c r="A65"/>
      <c r="C65"/>
    </row>
    <row r="66" spans="1:3" ht="14.5" x14ac:dyDescent="0.35">
      <c r="A66"/>
      <c r="C66"/>
    </row>
    <row r="67" spans="1:3" ht="14.5" x14ac:dyDescent="0.35">
      <c r="A67"/>
      <c r="C67"/>
    </row>
  </sheetData>
  <sheetProtection password="CF7A" sheet="1" objects="1" scenarios="1"/>
  <mergeCells count="5">
    <mergeCell ref="A62:K63"/>
    <mergeCell ref="A2:K2"/>
    <mergeCell ref="J3:K3"/>
    <mergeCell ref="J36:K36"/>
    <mergeCell ref="A35:K35"/>
  </mergeCells>
  <pageMargins left="0.23622047244094491" right="0.23622047244094491" top="0" bottom="0" header="0.31496062992125984" footer="0.31496062992125984"/>
  <pageSetup paperSize="9" scale="9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67"/>
  <sheetViews>
    <sheetView topLeftCell="A31" zoomScaleNormal="100" workbookViewId="0">
      <selection activeCell="D41" sqref="D41"/>
    </sheetView>
  </sheetViews>
  <sheetFormatPr defaultRowHeight="15.5" x14ac:dyDescent="0.35"/>
  <cols>
    <col min="1" max="1" width="10.90625" style="1" customWidth="1"/>
    <col min="2" max="2" width="17" customWidth="1"/>
    <col min="3" max="3" width="14" style="2" customWidth="1"/>
    <col min="4" max="4" width="17.90625" customWidth="1"/>
    <col min="5" max="5" width="13.54296875" customWidth="1"/>
    <col min="6" max="6" width="6.453125" customWidth="1"/>
    <col min="7" max="7" width="11.1796875" customWidth="1"/>
    <col min="8" max="8" width="16.90625" customWidth="1"/>
    <col min="9" max="9" width="14.54296875" customWidth="1"/>
    <col min="10" max="10" width="18" customWidth="1"/>
    <col min="11" max="11" width="13.08984375" customWidth="1"/>
  </cols>
  <sheetData>
    <row r="1" spans="1:11" ht="16.5" customHeight="1" thickBot="1" x14ac:dyDescent="0.35">
      <c r="K1" s="175">
        <v>1</v>
      </c>
    </row>
    <row r="2" spans="1:11" ht="35.25" customHeight="1" thickBot="1" x14ac:dyDescent="1.5">
      <c r="A2" s="636" t="s">
        <v>35</v>
      </c>
      <c r="B2" s="637"/>
      <c r="C2" s="637"/>
      <c r="D2" s="637"/>
      <c r="E2" s="637"/>
      <c r="F2" s="637"/>
      <c r="G2" s="637"/>
      <c r="H2" s="637"/>
      <c r="I2" s="637"/>
      <c r="J2" s="637"/>
      <c r="K2" s="638"/>
    </row>
    <row r="3" spans="1:11" ht="18" customHeight="1" thickBot="1" x14ac:dyDescent="0.5">
      <c r="A3" s="11" t="s">
        <v>134</v>
      </c>
      <c r="B3" s="11"/>
      <c r="C3" s="7"/>
      <c r="D3" s="7"/>
      <c r="E3" s="7"/>
      <c r="F3" s="10"/>
      <c r="G3" s="11" t="s">
        <v>134</v>
      </c>
      <c r="H3" s="11"/>
      <c r="I3" s="7"/>
      <c r="J3" s="628" t="s">
        <v>1163</v>
      </c>
      <c r="K3" s="628"/>
    </row>
    <row r="4" spans="1:11" ht="17.399999999999999" customHeight="1" thickBot="1" x14ac:dyDescent="0.4">
      <c r="A4" s="305" t="s">
        <v>32</v>
      </c>
      <c r="B4" s="306"/>
      <c r="C4" s="307" t="s">
        <v>33</v>
      </c>
      <c r="D4" s="306"/>
      <c r="E4" s="308" t="s">
        <v>34</v>
      </c>
      <c r="F4" s="309"/>
      <c r="G4" s="305" t="s">
        <v>32</v>
      </c>
      <c r="H4" s="306"/>
      <c r="I4" s="307" t="s">
        <v>33</v>
      </c>
      <c r="J4" s="306"/>
      <c r="K4" s="308" t="s">
        <v>34</v>
      </c>
    </row>
    <row r="5" spans="1:11" ht="20.399999999999999" customHeight="1" x14ac:dyDescent="0.8">
      <c r="A5" s="8" t="s">
        <v>0</v>
      </c>
      <c r="B5" s="35" t="s">
        <v>258</v>
      </c>
      <c r="C5" s="9" t="s">
        <v>366</v>
      </c>
      <c r="D5" s="87" t="s">
        <v>1</v>
      </c>
      <c r="E5" s="509">
        <f>'Корпуса стандарт'!F5</f>
        <v>311.85000000000002</v>
      </c>
      <c r="G5" s="8" t="s">
        <v>64</v>
      </c>
      <c r="H5" s="38" t="s">
        <v>7</v>
      </c>
      <c r="I5" s="9" t="s">
        <v>382</v>
      </c>
      <c r="J5" s="87" t="s">
        <v>1</v>
      </c>
      <c r="K5" s="509">
        <f>'Корпуса стандарт'!F26+'Фасади Amore Classic'!E21</f>
        <v>345.45</v>
      </c>
    </row>
    <row r="6" spans="1:11" ht="18" customHeight="1" x14ac:dyDescent="0.8">
      <c r="A6" s="3" t="s">
        <v>2</v>
      </c>
      <c r="B6" s="36" t="s">
        <v>7</v>
      </c>
      <c r="C6" s="5" t="s">
        <v>367</v>
      </c>
      <c r="D6" s="101" t="s">
        <v>1</v>
      </c>
      <c r="E6" s="510">
        <f>'Корпуса стандарт'!F6+'Фасади Amore Classic'!E14</f>
        <v>1116.45</v>
      </c>
      <c r="G6" s="3" t="s">
        <v>82</v>
      </c>
      <c r="H6" s="36" t="s">
        <v>7</v>
      </c>
      <c r="I6" s="5" t="s">
        <v>383</v>
      </c>
      <c r="J6" s="101" t="s">
        <v>1</v>
      </c>
      <c r="K6" s="510">
        <f>'Корпуса стандарт'!F27+'Фасади Amore Classic'!E22</f>
        <v>395.3</v>
      </c>
    </row>
    <row r="7" spans="1:11" ht="18" customHeight="1" x14ac:dyDescent="0.8">
      <c r="A7" s="3" t="s">
        <v>3</v>
      </c>
      <c r="B7" s="36" t="s">
        <v>7</v>
      </c>
      <c r="C7" s="5" t="s">
        <v>368</v>
      </c>
      <c r="D7" s="101" t="s">
        <v>1</v>
      </c>
      <c r="E7" s="510">
        <f>'Корпуса стандарт'!F7+'Фасади Amore Classic'!E17</f>
        <v>1387.9</v>
      </c>
      <c r="G7" s="3" t="s">
        <v>18</v>
      </c>
      <c r="H7" s="36" t="s">
        <v>258</v>
      </c>
      <c r="I7" s="5" t="s">
        <v>384</v>
      </c>
      <c r="J7" s="101" t="s">
        <v>1</v>
      </c>
      <c r="K7" s="510">
        <f>'Корпуса стандарт'!F28</f>
        <v>355.05</v>
      </c>
    </row>
    <row r="8" spans="1:11" ht="18" customHeight="1" x14ac:dyDescent="0.8">
      <c r="A8" s="3" t="s">
        <v>3</v>
      </c>
      <c r="B8" s="36" t="s">
        <v>240</v>
      </c>
      <c r="C8" s="5" t="s">
        <v>368</v>
      </c>
      <c r="D8" s="101" t="s">
        <v>1</v>
      </c>
      <c r="E8" s="510">
        <f>'Корпуса стандарт'!F7+'Фасади Amore Classic'!E30</f>
        <v>1522.9</v>
      </c>
      <c r="G8" s="3" t="s">
        <v>19</v>
      </c>
      <c r="H8" s="36" t="s">
        <v>7</v>
      </c>
      <c r="I8" s="5" t="s">
        <v>385</v>
      </c>
      <c r="J8" s="101" t="s">
        <v>1</v>
      </c>
      <c r="K8" s="510">
        <f>'Корпуса стандарт'!F29+'Фасади Amore Classic'!E15</f>
        <v>1374.55</v>
      </c>
    </row>
    <row r="9" spans="1:11" ht="18" customHeight="1" x14ac:dyDescent="0.8">
      <c r="A9" s="3" t="s">
        <v>3</v>
      </c>
      <c r="B9" s="36" t="s">
        <v>241</v>
      </c>
      <c r="C9" s="5" t="s">
        <v>368</v>
      </c>
      <c r="D9" s="101" t="s">
        <v>1</v>
      </c>
      <c r="E9" s="510">
        <f>'Корпуса стандарт'!F7+'Фасади Amore Classic'!J30</f>
        <v>1814.9</v>
      </c>
      <c r="G9" s="3" t="s">
        <v>20</v>
      </c>
      <c r="H9" s="36" t="s">
        <v>7</v>
      </c>
      <c r="I9" s="5" t="s">
        <v>386</v>
      </c>
      <c r="J9" s="101" t="s">
        <v>1</v>
      </c>
      <c r="K9" s="510">
        <f>'Корпуса стандарт'!F30+'Фасади Amore Classic'!E18</f>
        <v>1718.1</v>
      </c>
    </row>
    <row r="10" spans="1:11" ht="18" customHeight="1" x14ac:dyDescent="0.8">
      <c r="A10" s="3" t="s">
        <v>4</v>
      </c>
      <c r="B10" s="36" t="s">
        <v>7</v>
      </c>
      <c r="C10" s="5" t="s">
        <v>369</v>
      </c>
      <c r="D10" s="101" t="s">
        <v>1</v>
      </c>
      <c r="E10" s="510">
        <f>'Корпуса стандарт'!F8+'Фасади Amore Classic'!E19</f>
        <v>1540.65</v>
      </c>
      <c r="G10" s="3" t="s">
        <v>20</v>
      </c>
      <c r="H10" s="36" t="s">
        <v>243</v>
      </c>
      <c r="I10" s="5" t="s">
        <v>386</v>
      </c>
      <c r="J10" s="101" t="s">
        <v>1</v>
      </c>
      <c r="K10" s="510">
        <f>'Корпуса стандарт'!F30+'Фасади Amore Classic'!E31</f>
        <v>1888.1</v>
      </c>
    </row>
    <row r="11" spans="1:11" ht="18" customHeight="1" x14ac:dyDescent="0.8">
      <c r="A11" s="3" t="s">
        <v>5</v>
      </c>
      <c r="B11" s="36" t="s">
        <v>7</v>
      </c>
      <c r="C11" s="5" t="s">
        <v>370</v>
      </c>
      <c r="D11" s="101" t="s">
        <v>1</v>
      </c>
      <c r="E11" s="510">
        <f>'Корпуса стандарт'!F9+'Фасади Amore Classic'!E25</f>
        <v>1673.2</v>
      </c>
      <c r="G11" s="3" t="s">
        <v>20</v>
      </c>
      <c r="H11" s="36" t="s">
        <v>242</v>
      </c>
      <c r="I11" s="5" t="s">
        <v>386</v>
      </c>
      <c r="J11" s="101" t="s">
        <v>1</v>
      </c>
      <c r="K11" s="510">
        <f>'Корпуса стандарт'!F30+'Фасади Amore Classic'!J31</f>
        <v>2266.1</v>
      </c>
    </row>
    <row r="12" spans="1:11" ht="18" customHeight="1" x14ac:dyDescent="0.8">
      <c r="A12" s="3" t="s">
        <v>6</v>
      </c>
      <c r="B12" s="36" t="s">
        <v>7</v>
      </c>
      <c r="C12" s="5" t="s">
        <v>371</v>
      </c>
      <c r="D12" s="101" t="s">
        <v>1</v>
      </c>
      <c r="E12" s="510">
        <f>'Корпуса стандарт'!F10+'Фасади Amore Classic'!E14+'Фасади Amore Classic'!E14</f>
        <v>1931.85</v>
      </c>
      <c r="G12" s="3" t="s">
        <v>21</v>
      </c>
      <c r="H12" s="36" t="s">
        <v>7</v>
      </c>
      <c r="I12" s="5" t="s">
        <v>387</v>
      </c>
      <c r="J12" s="101" t="s">
        <v>1</v>
      </c>
      <c r="K12" s="510">
        <f>'Корпуса стандарт'!F31+'Фасади Amore Classic'!E20</f>
        <v>1901.85</v>
      </c>
    </row>
    <row r="13" spans="1:11" ht="18" customHeight="1" x14ac:dyDescent="0.8">
      <c r="A13" s="3" t="s">
        <v>8</v>
      </c>
      <c r="B13" s="36" t="s">
        <v>255</v>
      </c>
      <c r="C13" s="5" t="s">
        <v>371</v>
      </c>
      <c r="D13" s="101" t="s">
        <v>1</v>
      </c>
      <c r="E13" s="510">
        <f>'Корпуса стандарт'!F11+'Фасади Amore Classic'!E14+'Фасади Amore Classic'!E14</f>
        <v>2065.5</v>
      </c>
      <c r="G13" s="3" t="s">
        <v>22</v>
      </c>
      <c r="H13" s="36" t="s">
        <v>7</v>
      </c>
      <c r="I13" s="5" t="s">
        <v>388</v>
      </c>
      <c r="J13" s="101" t="s">
        <v>1</v>
      </c>
      <c r="K13" s="510">
        <f>'Корпуса стандарт'!F32+'Фасади Amore Classic'!E26</f>
        <v>2075.15</v>
      </c>
    </row>
    <row r="14" spans="1:11" ht="18" customHeight="1" x14ac:dyDescent="0.8">
      <c r="A14" s="3" t="s">
        <v>9</v>
      </c>
      <c r="B14" s="36" t="s">
        <v>7</v>
      </c>
      <c r="C14" s="5" t="s">
        <v>372</v>
      </c>
      <c r="D14" s="101" t="s">
        <v>1</v>
      </c>
      <c r="E14" s="510">
        <f>'Корпуса стандарт'!F12+'Фасади Amore Classic'!E17+'Фасади Amore Classic'!E17</f>
        <v>2454.5</v>
      </c>
      <c r="G14" s="3" t="s">
        <v>23</v>
      </c>
      <c r="H14" s="36" t="s">
        <v>7</v>
      </c>
      <c r="I14" s="5" t="s">
        <v>389</v>
      </c>
      <c r="J14" s="101" t="s">
        <v>1</v>
      </c>
      <c r="K14" s="510">
        <f>'Корпуса стандарт'!F33+'Фасади Amore Classic'!E15+'Фасади Amore Classic'!E15</f>
        <v>2394.0500000000002</v>
      </c>
    </row>
    <row r="15" spans="1:11" ht="18" customHeight="1" x14ac:dyDescent="0.8">
      <c r="A15" s="3" t="s">
        <v>9</v>
      </c>
      <c r="B15" s="36" t="s">
        <v>243</v>
      </c>
      <c r="C15" s="5" t="s">
        <v>372</v>
      </c>
      <c r="D15" s="101" t="s">
        <v>1</v>
      </c>
      <c r="E15" s="510">
        <f>'Корпуса стандарт'!F12+'Фасади Amore Classic'!E30+'Фасади Amore Classic'!E30</f>
        <v>2724.5</v>
      </c>
      <c r="G15" s="3" t="s">
        <v>24</v>
      </c>
      <c r="H15" s="36" t="s">
        <v>255</v>
      </c>
      <c r="I15" s="5" t="s">
        <v>389</v>
      </c>
      <c r="J15" s="101" t="s">
        <v>1</v>
      </c>
      <c r="K15" s="510">
        <f>'Корпуса стандарт'!F34+'Фасади Amore Classic'!E15+'Фасади Amore Classic'!E15</f>
        <v>2561.4499999999998</v>
      </c>
    </row>
    <row r="16" spans="1:11" ht="18" customHeight="1" x14ac:dyDescent="0.8">
      <c r="A16" s="3" t="s">
        <v>9</v>
      </c>
      <c r="B16" s="36" t="s">
        <v>242</v>
      </c>
      <c r="C16" s="5" t="s">
        <v>372</v>
      </c>
      <c r="D16" s="101" t="s">
        <v>1</v>
      </c>
      <c r="E16" s="510">
        <f>'Корпуса стандарт'!F12+'Фасади Amore Classic'!J30+'Фасади Amore Classic'!J30</f>
        <v>3308.5</v>
      </c>
      <c r="G16" s="3" t="s">
        <v>25</v>
      </c>
      <c r="H16" s="36" t="s">
        <v>7</v>
      </c>
      <c r="I16" s="5" t="s">
        <v>390</v>
      </c>
      <c r="J16" s="101" t="s">
        <v>1</v>
      </c>
      <c r="K16" s="510">
        <f>'Корпуса стандарт'!F35+'Фасади Amore Classic'!E18+'Фасади Amore Classic'!E18</f>
        <v>3058.2</v>
      </c>
    </row>
    <row r="17" spans="1:11" ht="18" customHeight="1" x14ac:dyDescent="0.8">
      <c r="A17" s="3" t="s">
        <v>10</v>
      </c>
      <c r="B17" s="36" t="s">
        <v>255</v>
      </c>
      <c r="C17" s="5" t="s">
        <v>372</v>
      </c>
      <c r="D17" s="101" t="s">
        <v>1</v>
      </c>
      <c r="E17" s="510">
        <f>'Корпуса стандарт'!F13+'Фасади Amore Classic'!E17+'Фасади Amore Classic'!E17</f>
        <v>2588.15</v>
      </c>
      <c r="G17" s="3" t="s">
        <v>25</v>
      </c>
      <c r="H17" s="36" t="s">
        <v>243</v>
      </c>
      <c r="I17" s="5" t="s">
        <v>390</v>
      </c>
      <c r="J17" s="101" t="s">
        <v>1</v>
      </c>
      <c r="K17" s="510">
        <f>'Корпуса стандарт'!F35+'Фасади Amore Classic'!E31+'Фасади Amore Classic'!E31</f>
        <v>3398.2</v>
      </c>
    </row>
    <row r="18" spans="1:11" ht="18" customHeight="1" x14ac:dyDescent="0.8">
      <c r="A18" s="3" t="s">
        <v>10</v>
      </c>
      <c r="B18" s="36" t="s">
        <v>243</v>
      </c>
      <c r="C18" s="5" t="s">
        <v>372</v>
      </c>
      <c r="D18" s="101" t="s">
        <v>1</v>
      </c>
      <c r="E18" s="510">
        <f>'Корпуса стандарт'!F13+'Фасади Amore Classic'!E30+'Фасади Amore Classic'!E30</f>
        <v>2858.15</v>
      </c>
      <c r="G18" s="3" t="s">
        <v>25</v>
      </c>
      <c r="H18" s="36" t="s">
        <v>242</v>
      </c>
      <c r="I18" s="5" t="s">
        <v>390</v>
      </c>
      <c r="J18" s="101" t="s">
        <v>1</v>
      </c>
      <c r="K18" s="510">
        <f>'Корпуса стандарт'!F35+'Фасади Amore Classic'!J31+'Фасади Amore Classic'!J31</f>
        <v>4154.2</v>
      </c>
    </row>
    <row r="19" spans="1:11" ht="18" customHeight="1" x14ac:dyDescent="0.8">
      <c r="A19" s="3" t="s">
        <v>10</v>
      </c>
      <c r="B19" s="36" t="s">
        <v>242</v>
      </c>
      <c r="C19" s="5" t="s">
        <v>372</v>
      </c>
      <c r="D19" s="101" t="s">
        <v>1</v>
      </c>
      <c r="E19" s="510">
        <f>'Корпуса стандарт'!F13+'Фасади Amore Classic'!J30+'Фасади Amore Classic'!J30</f>
        <v>3442.15</v>
      </c>
      <c r="G19" s="3" t="s">
        <v>26</v>
      </c>
      <c r="H19" s="36" t="s">
        <v>255</v>
      </c>
      <c r="I19" s="5" t="s">
        <v>390</v>
      </c>
      <c r="J19" s="101" t="s">
        <v>1</v>
      </c>
      <c r="K19" s="510">
        <f>'Корпуса стандарт'!F36+'Фасади Amore Classic'!E18+'Фасади Amore Classic'!E18</f>
        <v>3213.45</v>
      </c>
    </row>
    <row r="20" spans="1:11" ht="18" customHeight="1" x14ac:dyDescent="0.8">
      <c r="A20" s="3" t="s">
        <v>11</v>
      </c>
      <c r="B20" s="36" t="s">
        <v>256</v>
      </c>
      <c r="C20" s="5" t="s">
        <v>373</v>
      </c>
      <c r="D20" s="101" t="s">
        <v>1</v>
      </c>
      <c r="E20" s="510">
        <f>'Корпуса стандарт'!F14+'Фасади Amore Classic'!J7</f>
        <v>1178.55</v>
      </c>
      <c r="G20" s="3" t="s">
        <v>26</v>
      </c>
      <c r="H20" s="36" t="s">
        <v>243</v>
      </c>
      <c r="I20" s="5" t="s">
        <v>390</v>
      </c>
      <c r="J20" s="101" t="s">
        <v>1</v>
      </c>
      <c r="K20" s="510">
        <f>'Корпуса стандарт'!F36+'Фасади Amore Classic'!E31+'Фасади Amore Classic'!E31</f>
        <v>3553.45</v>
      </c>
    </row>
    <row r="21" spans="1:11" ht="18" customHeight="1" x14ac:dyDescent="0.8">
      <c r="A21" s="3" t="s">
        <v>12</v>
      </c>
      <c r="B21" s="36" t="s">
        <v>256</v>
      </c>
      <c r="C21" s="5" t="s">
        <v>374</v>
      </c>
      <c r="D21" s="101" t="s">
        <v>1</v>
      </c>
      <c r="E21" s="510">
        <f>'Корпуса стандарт'!F15+'Фасади Amore Classic'!J16</f>
        <v>1466.2</v>
      </c>
      <c r="G21" s="3" t="s">
        <v>26</v>
      </c>
      <c r="H21" s="36" t="s">
        <v>242</v>
      </c>
      <c r="I21" s="5" t="s">
        <v>390</v>
      </c>
      <c r="J21" s="101" t="s">
        <v>1</v>
      </c>
      <c r="K21" s="510">
        <f>'Корпуса стандарт'!F36+'Фасади Amore Classic'!J31+'Фасади Amore Classic'!J31</f>
        <v>4309.45</v>
      </c>
    </row>
    <row r="22" spans="1:11" ht="18" customHeight="1" x14ac:dyDescent="0.8">
      <c r="A22" s="3" t="s">
        <v>13</v>
      </c>
      <c r="B22" s="36" t="s">
        <v>256</v>
      </c>
      <c r="C22" s="5" t="s">
        <v>375</v>
      </c>
      <c r="D22" s="101" t="s">
        <v>1</v>
      </c>
      <c r="E22" s="510">
        <f>'Корпуса стандарт'!F16+'Фасади Amore Classic'!E23</f>
        <v>1106.8499999999999</v>
      </c>
      <c r="G22" s="3" t="s">
        <v>712</v>
      </c>
      <c r="H22" s="36" t="s">
        <v>256</v>
      </c>
      <c r="I22" s="5" t="s">
        <v>831</v>
      </c>
      <c r="J22" s="101" t="s">
        <v>1</v>
      </c>
      <c r="K22" s="510">
        <f>'Корпуса стандарт'!F37+'Фасади Amore Classic'!J10</f>
        <v>1472.75</v>
      </c>
    </row>
    <row r="23" spans="1:11" ht="18" customHeight="1" x14ac:dyDescent="0.8">
      <c r="A23" s="3" t="s">
        <v>14</v>
      </c>
      <c r="B23" s="36" t="s">
        <v>256</v>
      </c>
      <c r="C23" s="5" t="s">
        <v>376</v>
      </c>
      <c r="D23" s="101" t="s">
        <v>1</v>
      </c>
      <c r="E23" s="510">
        <f>'Корпуса стандарт'!F17+'Фасади Amore Classic'!J9</f>
        <v>1312.1</v>
      </c>
      <c r="G23" s="3" t="s">
        <v>738</v>
      </c>
      <c r="H23" s="36" t="s">
        <v>256</v>
      </c>
      <c r="I23" s="5" t="s">
        <v>832</v>
      </c>
      <c r="J23" s="101" t="s">
        <v>1</v>
      </c>
      <c r="K23" s="510">
        <f>'Корпуса стандарт'!F38+'Фасади Amore Classic'!J17</f>
        <v>1858.5</v>
      </c>
    </row>
    <row r="24" spans="1:11" ht="18" customHeight="1" x14ac:dyDescent="0.8">
      <c r="A24" s="3" t="s">
        <v>15</v>
      </c>
      <c r="B24" s="36" t="s">
        <v>257</v>
      </c>
      <c r="C24" s="5" t="s">
        <v>377</v>
      </c>
      <c r="D24" s="101" t="s">
        <v>1</v>
      </c>
      <c r="E24" s="510">
        <f>'Корпуса стандарт'!F18+'Фасади Amore Classic'!E17</f>
        <v>1822.6</v>
      </c>
      <c r="G24" s="3" t="s">
        <v>27</v>
      </c>
      <c r="H24" s="36" t="s">
        <v>7</v>
      </c>
      <c r="I24" s="5" t="s">
        <v>413</v>
      </c>
      <c r="J24" s="101" t="s">
        <v>1</v>
      </c>
      <c r="K24" s="510">
        <f>'Корпуса стандарт'!F39+'Фасади Amore Classic'!E24</f>
        <v>1378.9</v>
      </c>
    </row>
    <row r="25" spans="1:11" ht="18" customHeight="1" x14ac:dyDescent="0.8">
      <c r="A25" s="3" t="s">
        <v>15</v>
      </c>
      <c r="B25" s="36" t="s">
        <v>243</v>
      </c>
      <c r="C25" s="5" t="s">
        <v>377</v>
      </c>
      <c r="D25" s="101" t="s">
        <v>1</v>
      </c>
      <c r="E25" s="510">
        <f>'Корпуса стандарт'!F18+'Фасади Amore Classic'!E30</f>
        <v>1957.6</v>
      </c>
      <c r="G25" s="3" t="s">
        <v>28</v>
      </c>
      <c r="H25" s="36" t="s">
        <v>7</v>
      </c>
      <c r="I25" s="5" t="s">
        <v>871</v>
      </c>
      <c r="J25" s="101" t="s">
        <v>1</v>
      </c>
      <c r="K25" s="510">
        <f>'Корпуса стандарт'!F40+'Фасади Amore Classic'!E13+'Фасади Amore Classic'!E13</f>
        <v>1601.35</v>
      </c>
    </row>
    <row r="26" spans="1:11" ht="18" customHeight="1" x14ac:dyDescent="0.8">
      <c r="A26" s="3" t="s">
        <v>15</v>
      </c>
      <c r="B26" s="36" t="s">
        <v>242</v>
      </c>
      <c r="C26" s="5" t="s">
        <v>377</v>
      </c>
      <c r="D26" s="101" t="s">
        <v>1</v>
      </c>
      <c r="E26" s="510">
        <f>'Корпуса стандарт'!F18+'Фасади Amore Classic'!J30</f>
        <v>2249.6</v>
      </c>
      <c r="G26" s="3" t="s">
        <v>29</v>
      </c>
      <c r="H26" s="36" t="s">
        <v>257</v>
      </c>
      <c r="I26" s="5" t="s">
        <v>391</v>
      </c>
      <c r="J26" s="101" t="s">
        <v>1</v>
      </c>
      <c r="K26" s="510">
        <f>'Корпуса стандарт'!F41+'Фасади Amore Classic'!E18</f>
        <v>2281.0500000000002</v>
      </c>
    </row>
    <row r="27" spans="1:11" ht="18" customHeight="1" x14ac:dyDescent="0.8">
      <c r="A27" s="3" t="s">
        <v>16</v>
      </c>
      <c r="B27" s="36" t="s">
        <v>258</v>
      </c>
      <c r="C27" s="5" t="s">
        <v>378</v>
      </c>
      <c r="D27" s="101" t="s">
        <v>1</v>
      </c>
      <c r="E27" s="510">
        <f>'Корпуса стандарт'!F19</f>
        <v>290.25</v>
      </c>
      <c r="G27" s="3" t="s">
        <v>29</v>
      </c>
      <c r="H27" s="36" t="s">
        <v>243</v>
      </c>
      <c r="I27" s="5" t="s">
        <v>391</v>
      </c>
      <c r="J27" s="101" t="s">
        <v>1</v>
      </c>
      <c r="K27" s="510">
        <f>'Корпуса стандарт'!F41+'Фасади Amore Classic'!E31</f>
        <v>2451.0500000000002</v>
      </c>
    </row>
    <row r="28" spans="1:11" ht="18" customHeight="1" x14ac:dyDescent="0.8">
      <c r="A28" s="23" t="s">
        <v>17</v>
      </c>
      <c r="B28" s="39" t="s">
        <v>258</v>
      </c>
      <c r="C28" s="40" t="s">
        <v>378</v>
      </c>
      <c r="D28" s="101" t="s">
        <v>1</v>
      </c>
      <c r="E28" s="511">
        <f>'Корпуса стандарт'!F20</f>
        <v>371.25</v>
      </c>
      <c r="G28" s="3" t="s">
        <v>29</v>
      </c>
      <c r="H28" s="36" t="s">
        <v>242</v>
      </c>
      <c r="I28" s="5" t="s">
        <v>391</v>
      </c>
      <c r="J28" s="101" t="s">
        <v>1</v>
      </c>
      <c r="K28" s="510">
        <f>'Корпуса стандарт'!F41+'Фасади Amore Classic'!J31</f>
        <v>2829.05</v>
      </c>
    </row>
    <row r="29" spans="1:11" ht="19.5" customHeight="1" x14ac:dyDescent="0.8">
      <c r="A29" s="23" t="s">
        <v>56</v>
      </c>
      <c r="B29" s="36" t="s">
        <v>256</v>
      </c>
      <c r="C29" s="5" t="s">
        <v>373</v>
      </c>
      <c r="D29" s="101" t="s">
        <v>1</v>
      </c>
      <c r="E29" s="511">
        <f>'Корпуса стандарт'!F21+'Фасади Amore Classic'!J7</f>
        <v>1333.8</v>
      </c>
      <c r="G29" s="3" t="s">
        <v>30</v>
      </c>
      <c r="H29" s="36" t="s">
        <v>258</v>
      </c>
      <c r="I29" s="5" t="s">
        <v>392</v>
      </c>
      <c r="J29" s="101" t="s">
        <v>1</v>
      </c>
      <c r="K29" s="510">
        <f>'Корпуса стандарт'!F42</f>
        <v>332.1</v>
      </c>
    </row>
    <row r="30" spans="1:11" ht="18.75" customHeight="1" x14ac:dyDescent="0.8">
      <c r="A30" s="23" t="s">
        <v>57</v>
      </c>
      <c r="B30" s="36" t="s">
        <v>256</v>
      </c>
      <c r="C30" s="5" t="s">
        <v>374</v>
      </c>
      <c r="D30" s="101" t="s">
        <v>1</v>
      </c>
      <c r="E30" s="511">
        <f>'Корпуса стандарт'!F22+'Фасади Amore Classic'!J16</f>
        <v>1637.65</v>
      </c>
      <c r="G30" s="3" t="s">
        <v>31</v>
      </c>
      <c r="H30" s="36" t="s">
        <v>258</v>
      </c>
      <c r="I30" s="5" t="s">
        <v>392</v>
      </c>
      <c r="J30" s="101" t="s">
        <v>1</v>
      </c>
      <c r="K30" s="510">
        <f>'Корпуса стандарт'!F43</f>
        <v>421.2</v>
      </c>
    </row>
    <row r="31" spans="1:11" ht="18" customHeight="1" x14ac:dyDescent="0.8">
      <c r="A31" s="23" t="s">
        <v>58</v>
      </c>
      <c r="B31" s="39" t="s">
        <v>257</v>
      </c>
      <c r="C31" s="40" t="s">
        <v>377</v>
      </c>
      <c r="D31" s="101" t="s">
        <v>1</v>
      </c>
      <c r="E31" s="511">
        <f>'Корпуса стандарт'!F23+'Фасади Amore Classic'!E11+'Фасади Amore Classic'!E11</f>
        <v>2237.35</v>
      </c>
      <c r="G31" s="23" t="s">
        <v>276</v>
      </c>
      <c r="H31" s="39" t="s">
        <v>257</v>
      </c>
      <c r="I31" s="40" t="s">
        <v>391</v>
      </c>
      <c r="J31" s="101" t="s">
        <v>1</v>
      </c>
      <c r="K31" s="511">
        <f>'Корпуса стандарт'!F44+'Фасади Amore Classic'!E12+'Фасади Amore Classic'!E12</f>
        <v>2649.95</v>
      </c>
    </row>
    <row r="32" spans="1:11" ht="18" customHeight="1" x14ac:dyDescent="0.8">
      <c r="A32" s="302" t="s">
        <v>59</v>
      </c>
      <c r="B32" s="303" t="s">
        <v>256</v>
      </c>
      <c r="C32" s="304" t="s">
        <v>371</v>
      </c>
      <c r="D32" s="101" t="s">
        <v>1</v>
      </c>
      <c r="E32" s="512">
        <f>'Корпуса стандарт'!F24+'Фасади Amore Classic'!J7+'Фасади Amore Classic'!J7</f>
        <v>2241</v>
      </c>
      <c r="G32" s="302" t="s">
        <v>713</v>
      </c>
      <c r="H32" s="303" t="s">
        <v>256</v>
      </c>
      <c r="I32" s="304" t="s">
        <v>389</v>
      </c>
      <c r="J32" s="101" t="s">
        <v>1</v>
      </c>
      <c r="K32" s="512">
        <f>'Корпуса стандарт'!F45+'Фасади Amore Classic'!J10+'Фасади Amore Classic'!J10</f>
        <v>2772.7</v>
      </c>
    </row>
    <row r="33" spans="1:11" ht="18.649999999999999" customHeight="1" thickBot="1" x14ac:dyDescent="0.85">
      <c r="A33" s="4" t="s">
        <v>76</v>
      </c>
      <c r="B33" s="37" t="s">
        <v>256</v>
      </c>
      <c r="C33" s="6" t="s">
        <v>372</v>
      </c>
      <c r="D33" s="102" t="s">
        <v>1</v>
      </c>
      <c r="E33" s="513">
        <f>'Корпуса стандарт'!F25+'Фасади Amore Classic'!J16+'Фасади Amore Classic'!J16</f>
        <v>2827.1</v>
      </c>
      <c r="G33" s="4" t="s">
        <v>714</v>
      </c>
      <c r="H33" s="37" t="s">
        <v>256</v>
      </c>
      <c r="I33" s="6" t="s">
        <v>390</v>
      </c>
      <c r="J33" s="102" t="s">
        <v>1</v>
      </c>
      <c r="K33" s="513">
        <f>'Корпуса стандарт'!F46+'Фасади Amore Classic'!J17+'Фасади Amore Classic'!J17</f>
        <v>3515.85</v>
      </c>
    </row>
    <row r="34" spans="1:11" ht="19.5" customHeight="1" thickBot="1" x14ac:dyDescent="0.75">
      <c r="A34" s="93"/>
      <c r="B34" s="43"/>
      <c r="C34" s="48"/>
      <c r="D34" s="94"/>
      <c r="E34" s="50"/>
      <c r="G34" s="93"/>
      <c r="H34" s="43"/>
      <c r="I34" s="48"/>
      <c r="J34" s="94"/>
      <c r="K34" s="51"/>
    </row>
    <row r="35" spans="1:11" ht="39.65" customHeight="1" thickBot="1" x14ac:dyDescent="1.5">
      <c r="A35" s="636" t="s">
        <v>833</v>
      </c>
      <c r="B35" s="637"/>
      <c r="C35" s="637"/>
      <c r="D35" s="637"/>
      <c r="E35" s="637"/>
      <c r="F35" s="637"/>
      <c r="G35" s="637"/>
      <c r="H35" s="637"/>
      <c r="I35" s="637"/>
      <c r="J35" s="637"/>
      <c r="K35" s="638"/>
    </row>
    <row r="36" spans="1:11" ht="19.75" customHeight="1" thickBot="1" x14ac:dyDescent="0.5">
      <c r="A36" s="11" t="s">
        <v>135</v>
      </c>
      <c r="B36" s="11"/>
      <c r="C36" s="7"/>
      <c r="D36" s="7"/>
      <c r="E36" s="7"/>
      <c r="F36" s="10"/>
      <c r="G36" s="11" t="s">
        <v>135</v>
      </c>
      <c r="H36" s="11"/>
      <c r="I36" s="7"/>
      <c r="J36" s="628" t="s">
        <v>1163</v>
      </c>
      <c r="K36" s="628"/>
    </row>
    <row r="37" spans="1:11" ht="18" customHeight="1" thickBot="1" x14ac:dyDescent="0.4">
      <c r="A37" s="32" t="s">
        <v>32</v>
      </c>
      <c r="B37" s="33"/>
      <c r="C37" s="41" t="s">
        <v>33</v>
      </c>
      <c r="D37" s="33"/>
      <c r="E37" s="34" t="s">
        <v>34</v>
      </c>
      <c r="G37" s="32" t="s">
        <v>32</v>
      </c>
      <c r="H37" s="33"/>
      <c r="I37" s="41" t="s">
        <v>33</v>
      </c>
      <c r="J37" s="33"/>
      <c r="K37" s="34" t="s">
        <v>34</v>
      </c>
    </row>
    <row r="38" spans="1:11" ht="21.65" customHeight="1" x14ac:dyDescent="0.8">
      <c r="A38" s="8" t="s">
        <v>0</v>
      </c>
      <c r="B38" s="38" t="s">
        <v>145</v>
      </c>
      <c r="C38" s="9" t="s">
        <v>394</v>
      </c>
      <c r="D38" s="87" t="s">
        <v>1</v>
      </c>
      <c r="E38" s="509">
        <f>'Корпуса стандарт'!L5</f>
        <v>334.8</v>
      </c>
      <c r="G38" s="8" t="s">
        <v>79</v>
      </c>
      <c r="H38" s="38" t="s">
        <v>145</v>
      </c>
      <c r="I38" s="96" t="s">
        <v>141</v>
      </c>
      <c r="J38" s="87" t="s">
        <v>1</v>
      </c>
      <c r="K38" s="518">
        <f>'Корпуса стандарт'!L22</f>
        <v>595.35</v>
      </c>
    </row>
    <row r="39" spans="1:11" ht="18" customHeight="1" x14ac:dyDescent="0.8">
      <c r="A39" s="8" t="s">
        <v>78</v>
      </c>
      <c r="B39" s="38" t="s">
        <v>80</v>
      </c>
      <c r="C39" s="9" t="s">
        <v>394</v>
      </c>
      <c r="D39" s="101" t="s">
        <v>1</v>
      </c>
      <c r="E39" s="509">
        <f>'Корпуса стандарт'!L5+Фурнітура!I17+'Фасади Amore Classic'!E6</f>
        <v>1374.5</v>
      </c>
      <c r="G39" s="8" t="s">
        <v>58</v>
      </c>
      <c r="H39" s="43" t="s">
        <v>144</v>
      </c>
      <c r="I39" s="9" t="s">
        <v>336</v>
      </c>
      <c r="J39" s="101" t="s">
        <v>1</v>
      </c>
      <c r="K39" s="509">
        <f>'Корпуса стандарт'!L23+'Фасади Amore Classic'!J12+'Фасади Amore Classic'!J12</f>
        <v>4814.7</v>
      </c>
    </row>
    <row r="40" spans="1:11" ht="18" customHeight="1" x14ac:dyDescent="0.8">
      <c r="A40" s="3" t="s">
        <v>2</v>
      </c>
      <c r="B40" s="36" t="s">
        <v>81</v>
      </c>
      <c r="C40" s="5" t="s">
        <v>395</v>
      </c>
      <c r="D40" s="101" t="s">
        <v>1</v>
      </c>
      <c r="E40" s="510">
        <f>'Корпуса стандарт'!L6+'Фасади Amore Classic'!E14</f>
        <v>1159.6500000000001</v>
      </c>
      <c r="G40" s="97" t="s">
        <v>137</v>
      </c>
      <c r="H40" s="36" t="s">
        <v>247</v>
      </c>
      <c r="I40" s="98" t="s">
        <v>336</v>
      </c>
      <c r="J40" s="101" t="s">
        <v>1</v>
      </c>
      <c r="K40" s="515">
        <f>'Корпуса стандарт'!L24+'Фасади Amore Classic'!E14+'Фасади Amore Classic'!E14+'Фасади Amore Classic'!J23</f>
        <v>5171.1000000000004</v>
      </c>
    </row>
    <row r="41" spans="1:11" ht="18" customHeight="1" x14ac:dyDescent="0.8">
      <c r="A41" s="3" t="s">
        <v>3</v>
      </c>
      <c r="B41" s="36" t="s">
        <v>81</v>
      </c>
      <c r="C41" s="5" t="s">
        <v>396</v>
      </c>
      <c r="D41" s="101" t="s">
        <v>1</v>
      </c>
      <c r="E41" s="510">
        <f>'Корпуса стандарт'!L7+'Фасади Amore Classic'!E17</f>
        <v>1439.2</v>
      </c>
      <c r="G41" s="3" t="s">
        <v>59</v>
      </c>
      <c r="H41" s="35" t="s">
        <v>144</v>
      </c>
      <c r="I41" s="5" t="s">
        <v>337</v>
      </c>
      <c r="J41" s="101" t="s">
        <v>1</v>
      </c>
      <c r="K41" s="516">
        <f>'Корпуса стандарт'!L25+'Фасади Amore Classic'!J13+'Фасади Amore Classic'!J12</f>
        <v>5398.8</v>
      </c>
    </row>
    <row r="42" spans="1:11" ht="18" customHeight="1" x14ac:dyDescent="0.8">
      <c r="A42" s="3" t="s">
        <v>4</v>
      </c>
      <c r="B42" s="36" t="s">
        <v>81</v>
      </c>
      <c r="C42" s="5" t="s">
        <v>397</v>
      </c>
      <c r="D42" s="101" t="s">
        <v>1</v>
      </c>
      <c r="E42" s="510">
        <f>'Корпуса стандарт'!L8+'Фасади Amore Classic'!E19</f>
        <v>1594.65</v>
      </c>
      <c r="G42" s="3" t="s">
        <v>76</v>
      </c>
      <c r="H42" s="36" t="s">
        <v>247</v>
      </c>
      <c r="I42" s="5" t="s">
        <v>337</v>
      </c>
      <c r="J42" s="101" t="s">
        <v>1</v>
      </c>
      <c r="K42" s="516">
        <f>'Корпуса стандарт'!L26+'Фасади Amore Classic'!E15+'Фасади Amore Classic'!E15+'Фасади Amore Classic'!J23</f>
        <v>5787.2</v>
      </c>
    </row>
    <row r="43" spans="1:11" ht="18" customHeight="1" x14ac:dyDescent="0.8">
      <c r="A43" s="3" t="s">
        <v>5</v>
      </c>
      <c r="B43" s="36" t="s">
        <v>81</v>
      </c>
      <c r="C43" s="5" t="s">
        <v>398</v>
      </c>
      <c r="D43" s="101" t="s">
        <v>1</v>
      </c>
      <c r="E43" s="510">
        <f>'Корпуса стандарт'!L9+'Фасади Amore Classic'!E25</f>
        <v>1729.9</v>
      </c>
      <c r="G43" s="3" t="s">
        <v>60</v>
      </c>
      <c r="H43" s="38" t="s">
        <v>77</v>
      </c>
      <c r="I43" s="5" t="s">
        <v>395</v>
      </c>
      <c r="J43" s="101" t="s">
        <v>1</v>
      </c>
      <c r="K43" s="510">
        <f>'Корпуса стандарт'!L27+'Фасади Amore Classic'!J19</f>
        <v>1322.45</v>
      </c>
    </row>
    <row r="44" spans="1:11" ht="18" customHeight="1" x14ac:dyDescent="0.8">
      <c r="A44" s="3" t="s">
        <v>6</v>
      </c>
      <c r="B44" s="36" t="s">
        <v>81</v>
      </c>
      <c r="C44" s="5" t="s">
        <v>399</v>
      </c>
      <c r="D44" s="101" t="s">
        <v>1</v>
      </c>
      <c r="E44" s="510">
        <f>'Корпуса стандарт'!L10+'Фасади Amore Classic'!E14+'Фасади Amore Classic'!E14</f>
        <v>1983.15</v>
      </c>
      <c r="G44" s="3" t="s">
        <v>61</v>
      </c>
      <c r="H44" s="38" t="s">
        <v>77</v>
      </c>
      <c r="I44" s="5" t="s">
        <v>396</v>
      </c>
      <c r="J44" s="101" t="s">
        <v>1</v>
      </c>
      <c r="K44" s="510">
        <f>'Корпуса стандарт'!L28+'Фасади Amore Classic'!J21</f>
        <v>1627.7</v>
      </c>
    </row>
    <row r="45" spans="1:11" ht="18" customHeight="1" x14ac:dyDescent="0.8">
      <c r="A45" s="3" t="s">
        <v>8</v>
      </c>
      <c r="B45" s="36" t="s">
        <v>81</v>
      </c>
      <c r="C45" s="5" t="s">
        <v>400</v>
      </c>
      <c r="D45" s="101" t="s">
        <v>1</v>
      </c>
      <c r="E45" s="510">
        <f>'Корпуса стандарт'!L11+'Фасади Amore Classic'!E17+'Фасади Amore Classic'!E17</f>
        <v>2544.9499999999998</v>
      </c>
      <c r="G45" s="3" t="s">
        <v>62</v>
      </c>
      <c r="H45" s="38" t="s">
        <v>77</v>
      </c>
      <c r="I45" s="5" t="s">
        <v>399</v>
      </c>
      <c r="J45" s="101" t="s">
        <v>1</v>
      </c>
      <c r="K45" s="510">
        <f>'Корпуса стандарт'!L29+'Фасади Amore Classic'!J19+'Фасади Amore Classic'!J19</f>
        <v>2268.25</v>
      </c>
    </row>
    <row r="46" spans="1:11" ht="18" customHeight="1" x14ac:dyDescent="0.8">
      <c r="A46" s="3" t="s">
        <v>9</v>
      </c>
      <c r="B46" s="36" t="s">
        <v>244</v>
      </c>
      <c r="C46" s="5" t="s">
        <v>395</v>
      </c>
      <c r="D46" s="101" t="s">
        <v>1</v>
      </c>
      <c r="E46" s="510">
        <f>'Корпуса стандарт'!L12+'Фасади Amore Classic'!J20</f>
        <v>1637.9</v>
      </c>
      <c r="G46" s="3" t="s">
        <v>63</v>
      </c>
      <c r="H46" s="38" t="s">
        <v>77</v>
      </c>
      <c r="I46" s="5" t="s">
        <v>400</v>
      </c>
      <c r="J46" s="101" t="s">
        <v>1</v>
      </c>
      <c r="K46" s="510">
        <f>'Корпуса стандарт'!L30+'Фасади Amore Classic'!J21+'Фасади Amore Classic'!J21</f>
        <v>2904.4</v>
      </c>
    </row>
    <row r="47" spans="1:11" ht="18" customHeight="1" x14ac:dyDescent="0.8">
      <c r="A47" s="3" t="s">
        <v>10</v>
      </c>
      <c r="B47" s="36" t="s">
        <v>244</v>
      </c>
      <c r="C47" s="5" t="s">
        <v>396</v>
      </c>
      <c r="D47" s="101" t="s">
        <v>1</v>
      </c>
      <c r="E47" s="510">
        <f>'Корпуса стандарт'!L13+'Фасади Amore Classic'!J22</f>
        <v>1928.85</v>
      </c>
      <c r="G47" s="3" t="s">
        <v>138</v>
      </c>
      <c r="H47" s="38" t="s">
        <v>248</v>
      </c>
      <c r="I47" s="5" t="s">
        <v>399</v>
      </c>
      <c r="J47" s="101" t="s">
        <v>1</v>
      </c>
      <c r="K47" s="516">
        <f>'Корпуса стандарт'!L31+'Фасади Amore Classic'!J6+'Фасади Amore Classic'!J24</f>
        <v>3191.65</v>
      </c>
    </row>
    <row r="48" spans="1:11" ht="18" customHeight="1" x14ac:dyDescent="0.8">
      <c r="A48" s="3" t="s">
        <v>11</v>
      </c>
      <c r="B48" s="36" t="s">
        <v>244</v>
      </c>
      <c r="C48" s="5" t="s">
        <v>399</v>
      </c>
      <c r="D48" s="101" t="s">
        <v>1</v>
      </c>
      <c r="E48" s="510">
        <f>'Корпуса стандарт'!L14+'Фасади Amore Classic'!J23</f>
        <v>2889.6</v>
      </c>
      <c r="G48" s="3" t="s">
        <v>139</v>
      </c>
      <c r="H48" s="38" t="s">
        <v>248</v>
      </c>
      <c r="I48" s="5" t="s">
        <v>400</v>
      </c>
      <c r="J48" s="101" t="s">
        <v>1</v>
      </c>
      <c r="K48" s="516">
        <f>'Корпуса стандарт'!L32+'Фасади Amore Classic'!J15+'Фасади Amore Classic'!J26</f>
        <v>3773.45</v>
      </c>
    </row>
    <row r="49" spans="1:11" ht="18" customHeight="1" x14ac:dyDescent="0.8">
      <c r="A49" s="3" t="s">
        <v>12</v>
      </c>
      <c r="B49" s="36" t="s">
        <v>244</v>
      </c>
      <c r="C49" s="5" t="s">
        <v>400</v>
      </c>
      <c r="D49" s="101" t="s">
        <v>1</v>
      </c>
      <c r="E49" s="510">
        <f>'Корпуса стандарт'!L15+'Фасади Amore Classic'!J25</f>
        <v>3502.8</v>
      </c>
      <c r="G49" s="8" t="s">
        <v>64</v>
      </c>
      <c r="H49" s="38" t="s">
        <v>77</v>
      </c>
      <c r="I49" s="9" t="s">
        <v>399</v>
      </c>
      <c r="J49" s="101" t="s">
        <v>1</v>
      </c>
      <c r="K49" s="509">
        <f>'Корпуса стандарт'!L33+'Фасади Amore Classic'!J6+'Фасади Amore Classic'!E13+'Фасади Amore Classic'!E13</f>
        <v>2194.5</v>
      </c>
    </row>
    <row r="50" spans="1:11" ht="18.75" customHeight="1" x14ac:dyDescent="0.8">
      <c r="A50" s="3" t="s">
        <v>13</v>
      </c>
      <c r="B50" s="36" t="s">
        <v>245</v>
      </c>
      <c r="C50" s="5" t="s">
        <v>414</v>
      </c>
      <c r="D50" s="101" t="s">
        <v>1</v>
      </c>
      <c r="E50" s="510">
        <f>'Корпуса стандарт'!L16+'Фасади Amore Classic'!E27</f>
        <v>885.15</v>
      </c>
      <c r="G50" s="3" t="s">
        <v>65</v>
      </c>
      <c r="H50" s="38" t="s">
        <v>77</v>
      </c>
      <c r="I50" s="5" t="s">
        <v>400</v>
      </c>
      <c r="J50" s="101" t="s">
        <v>1</v>
      </c>
      <c r="K50" s="510">
        <f>'Корпуса стандарт'!L34+'Фасади Amore Classic'!J15+'Фасади Amore Classic'!E16+'Фасади Amore Classic'!E16</f>
        <v>2743.95</v>
      </c>
    </row>
    <row r="51" spans="1:11" ht="18.75" customHeight="1" x14ac:dyDescent="0.8">
      <c r="A51" s="3" t="s">
        <v>14</v>
      </c>
      <c r="B51" s="36" t="s">
        <v>143</v>
      </c>
      <c r="C51" s="5" t="s">
        <v>399</v>
      </c>
      <c r="D51" s="101" t="s">
        <v>1</v>
      </c>
      <c r="E51" s="510">
        <f>'Корпуса стандарт'!L17+'Фасади Amore Classic'!E14+'Фасади Amore Classic'!E14</f>
        <v>1933.2</v>
      </c>
      <c r="G51" s="3" t="s">
        <v>66</v>
      </c>
      <c r="H51" s="36" t="s">
        <v>245</v>
      </c>
      <c r="I51" s="5" t="s">
        <v>402</v>
      </c>
      <c r="J51" s="101" t="s">
        <v>1</v>
      </c>
      <c r="K51" s="510">
        <f>'Корпуса стандарт'!L35+'Фасади Amore Classic'!J8</f>
        <v>1834.65</v>
      </c>
    </row>
    <row r="52" spans="1:11" ht="18" customHeight="1" x14ac:dyDescent="0.8">
      <c r="A52" s="3" t="s">
        <v>15</v>
      </c>
      <c r="B52" s="36" t="s">
        <v>143</v>
      </c>
      <c r="C52" s="5" t="s">
        <v>400</v>
      </c>
      <c r="D52" s="101" t="s">
        <v>1</v>
      </c>
      <c r="E52" s="510">
        <f>'Корпуса стандарт'!L18+'Фасади Amore Classic'!E17+'Фасади Amore Classic'!E17</f>
        <v>2438.3000000000002</v>
      </c>
      <c r="G52" s="3" t="s">
        <v>67</v>
      </c>
      <c r="H52" s="38" t="s">
        <v>249</v>
      </c>
      <c r="I52" s="5" t="s">
        <v>409</v>
      </c>
      <c r="J52" s="101" t="s">
        <v>1</v>
      </c>
      <c r="K52" s="510">
        <f>'Корпуса стандарт'!L36+'Фасади Amore Classic'!E19</f>
        <v>2134.65</v>
      </c>
    </row>
    <row r="53" spans="1:11" ht="20.25" customHeight="1" x14ac:dyDescent="0.8">
      <c r="A53" s="3" t="s">
        <v>16</v>
      </c>
      <c r="B53" s="36" t="s">
        <v>246</v>
      </c>
      <c r="C53" s="5" t="s">
        <v>408</v>
      </c>
      <c r="D53" s="101" t="s">
        <v>1</v>
      </c>
      <c r="E53" s="510">
        <f>'Корпуса стандарт'!L19+'Фасади Amore Classic'!E17</f>
        <v>1516.15</v>
      </c>
      <c r="G53" s="23" t="s">
        <v>68</v>
      </c>
      <c r="H53" s="45" t="s">
        <v>250</v>
      </c>
      <c r="I53" s="40" t="s">
        <v>403</v>
      </c>
      <c r="J53" s="101" t="s">
        <v>1</v>
      </c>
      <c r="K53" s="511">
        <f>'Корпуса стандарт'!L37+'Фасади Amore Classic'!E17</f>
        <v>1479.7</v>
      </c>
    </row>
    <row r="54" spans="1:11" ht="18" customHeight="1" x14ac:dyDescent="0.8">
      <c r="A54" s="3" t="s">
        <v>56</v>
      </c>
      <c r="B54" s="36" t="s">
        <v>142</v>
      </c>
      <c r="C54" s="5" t="s">
        <v>408</v>
      </c>
      <c r="D54" s="101" t="s">
        <v>1</v>
      </c>
      <c r="E54" s="510">
        <f>'Корпуса стандарт'!L20+'Фасади Amore Classic'!E17</f>
        <v>1687.6</v>
      </c>
      <c r="G54" s="3" t="s">
        <v>140</v>
      </c>
      <c r="H54" s="36" t="s">
        <v>251</v>
      </c>
      <c r="I54" s="5" t="s">
        <v>401</v>
      </c>
      <c r="J54" s="101" t="s">
        <v>1</v>
      </c>
      <c r="K54" s="516">
        <f>'Корпуса стандарт'!L38+'Фасади Amore Classic'!E11</f>
        <v>1293.5</v>
      </c>
    </row>
    <row r="55" spans="1:11" ht="19.75" customHeight="1" thickBot="1" x14ac:dyDescent="0.85">
      <c r="A55" s="4" t="s">
        <v>57</v>
      </c>
      <c r="B55" s="37" t="s">
        <v>145</v>
      </c>
      <c r="C55" s="6" t="s">
        <v>401</v>
      </c>
      <c r="D55" s="102" t="s">
        <v>1</v>
      </c>
      <c r="E55" s="517">
        <f>'Корпуса стандарт'!L21</f>
        <v>479.25</v>
      </c>
      <c r="G55" s="4" t="s">
        <v>85</v>
      </c>
      <c r="H55" s="37" t="s">
        <v>252</v>
      </c>
      <c r="I55" s="6" t="s">
        <v>416</v>
      </c>
      <c r="J55" s="102" t="s">
        <v>1</v>
      </c>
      <c r="K55" s="517">
        <f>'Корпуса стандарт'!L39</f>
        <v>475.2</v>
      </c>
    </row>
    <row r="56" spans="1:11" ht="18" customHeight="1" x14ac:dyDescent="0.35"/>
    <row r="57" spans="1:11" ht="18" customHeight="1" x14ac:dyDescent="0.35">
      <c r="A57" s="105" t="s">
        <v>404</v>
      </c>
      <c r="B57" s="105"/>
      <c r="C57" s="105"/>
      <c r="D57" s="105"/>
      <c r="E57" s="105"/>
      <c r="F57" s="51"/>
      <c r="G57" s="105"/>
      <c r="H57" s="105"/>
    </row>
    <row r="58" spans="1:11" ht="18" customHeight="1" x14ac:dyDescent="0.35">
      <c r="A58" s="105" t="s">
        <v>632</v>
      </c>
      <c r="B58" s="105"/>
      <c r="C58" s="105"/>
      <c r="D58" s="105"/>
      <c r="E58" s="105"/>
      <c r="F58" s="51"/>
      <c r="G58" s="105"/>
      <c r="H58" s="105"/>
    </row>
    <row r="59" spans="1:11" ht="18" customHeight="1" x14ac:dyDescent="0.35">
      <c r="A59" s="105"/>
      <c r="B59" s="105"/>
      <c r="C59" s="105"/>
      <c r="D59" s="105"/>
      <c r="E59" s="105"/>
      <c r="F59" s="51"/>
      <c r="G59" s="105"/>
      <c r="H59" s="105"/>
    </row>
    <row r="60" spans="1:11" ht="18" customHeight="1" x14ac:dyDescent="0.35">
      <c r="A60" s="105" t="s">
        <v>834</v>
      </c>
      <c r="B60" s="105"/>
      <c r="C60" s="105"/>
      <c r="D60" s="105"/>
      <c r="E60" s="105"/>
      <c r="F60" s="51"/>
      <c r="G60" s="105"/>
      <c r="H60" s="105"/>
    </row>
    <row r="61" spans="1:11" ht="18" customHeight="1" x14ac:dyDescent="0.35"/>
    <row r="62" spans="1:11" ht="21.65" customHeight="1" x14ac:dyDescent="0.35">
      <c r="A62" s="630" t="s">
        <v>284</v>
      </c>
      <c r="B62" s="631"/>
      <c r="C62" s="631"/>
      <c r="D62" s="631"/>
      <c r="E62" s="631"/>
      <c r="F62" s="631"/>
      <c r="G62" s="631"/>
      <c r="H62" s="631"/>
      <c r="I62" s="631"/>
      <c r="J62" s="631"/>
      <c r="K62" s="632"/>
    </row>
    <row r="63" spans="1:11" ht="20.399999999999999" customHeight="1" x14ac:dyDescent="0.35">
      <c r="A63" s="633"/>
      <c r="B63" s="634"/>
      <c r="C63" s="634"/>
      <c r="D63" s="634"/>
      <c r="E63" s="634"/>
      <c r="F63" s="634"/>
      <c r="G63" s="634"/>
      <c r="H63" s="634"/>
      <c r="I63" s="634"/>
      <c r="J63" s="634"/>
      <c r="K63" s="635"/>
    </row>
    <row r="64" spans="1:11" x14ac:dyDescent="0.35">
      <c r="K64" s="170">
        <v>1</v>
      </c>
    </row>
    <row r="65" spans="1:3" ht="18" customHeight="1" x14ac:dyDescent="0.35">
      <c r="A65"/>
      <c r="C65"/>
    </row>
    <row r="66" spans="1:3" ht="18" customHeight="1" x14ac:dyDescent="0.35">
      <c r="A66"/>
      <c r="C66"/>
    </row>
    <row r="67" spans="1:3" ht="18" customHeight="1" x14ac:dyDescent="0.35">
      <c r="A67"/>
      <c r="C67"/>
    </row>
  </sheetData>
  <sheetProtection password="CF7A" sheet="1" objects="1" scenarios="1"/>
  <mergeCells count="5">
    <mergeCell ref="A2:K2"/>
    <mergeCell ref="J3:K3"/>
    <mergeCell ref="A35:K35"/>
    <mergeCell ref="J36:K36"/>
    <mergeCell ref="A62:K63"/>
  </mergeCells>
  <pageMargins left="0.23622047244094491" right="0.23622047244094491" top="0" bottom="0" header="0.31496062992125984" footer="0.31496062992125984"/>
  <pageSetup paperSize="9" scale="92" orientation="landscape" r:id="rId1"/>
  <rowBreaks count="1" manualBreakCount="1">
    <brk id="33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66"/>
  <sheetViews>
    <sheetView topLeftCell="A28" zoomScaleNormal="100" workbookViewId="0">
      <selection activeCell="D30" sqref="D30"/>
    </sheetView>
  </sheetViews>
  <sheetFormatPr defaultRowHeight="15.5" x14ac:dyDescent="0.35"/>
  <cols>
    <col min="1" max="1" width="12" style="1" customWidth="1"/>
    <col min="2" max="2" width="17.36328125" customWidth="1"/>
    <col min="3" max="3" width="14.453125" style="2" customWidth="1"/>
    <col min="4" max="4" width="12.90625" customWidth="1"/>
    <col min="5" max="5" width="13.81640625" customWidth="1"/>
    <col min="6" max="6" width="8.6328125" customWidth="1"/>
    <col min="7" max="7" width="12.453125" customWidth="1"/>
    <col min="8" max="8" width="18.54296875" customWidth="1"/>
    <col min="9" max="9" width="14.1796875" customWidth="1"/>
    <col min="10" max="10" width="13.36328125" customWidth="1"/>
    <col min="11" max="11" width="15.08984375" customWidth="1"/>
  </cols>
  <sheetData>
    <row r="1" spans="1:11" ht="13.25" customHeight="1" thickBot="1" x14ac:dyDescent="0.35">
      <c r="K1" s="175">
        <v>1</v>
      </c>
    </row>
    <row r="2" spans="1:11" ht="33.65" customHeight="1" thickBot="1" x14ac:dyDescent="0.4">
      <c r="A2" s="639" t="s">
        <v>838</v>
      </c>
      <c r="B2" s="640"/>
      <c r="C2" s="640"/>
      <c r="D2" s="640"/>
      <c r="E2" s="640"/>
      <c r="F2" s="640"/>
      <c r="G2" s="640"/>
      <c r="H2" s="640"/>
      <c r="I2" s="640"/>
      <c r="J2" s="640"/>
      <c r="K2" s="641"/>
    </row>
    <row r="3" spans="1:11" ht="16.25" customHeight="1" thickBot="1" x14ac:dyDescent="0.5">
      <c r="A3" s="325" t="s">
        <v>134</v>
      </c>
      <c r="B3" s="325"/>
      <c r="C3" s="326"/>
      <c r="D3" s="326"/>
      <c r="E3" s="326"/>
      <c r="F3" s="327"/>
      <c r="G3" s="325" t="s">
        <v>134</v>
      </c>
      <c r="H3" s="325"/>
      <c r="I3" s="326"/>
      <c r="J3" s="642" t="s">
        <v>1163</v>
      </c>
      <c r="K3" s="642"/>
    </row>
    <row r="4" spans="1:11" ht="18" customHeight="1" thickBot="1" x14ac:dyDescent="0.4">
      <c r="A4" s="253" t="s">
        <v>32</v>
      </c>
      <c r="B4" s="254"/>
      <c r="C4" s="328" t="s">
        <v>33</v>
      </c>
      <c r="D4" s="254"/>
      <c r="E4" s="255" t="s">
        <v>34</v>
      </c>
      <c r="F4" s="256"/>
      <c r="G4" s="253" t="s">
        <v>32</v>
      </c>
      <c r="H4" s="254"/>
      <c r="I4" s="328" t="s">
        <v>33</v>
      </c>
      <c r="J4" s="254"/>
      <c r="K4" s="255" t="s">
        <v>34</v>
      </c>
    </row>
    <row r="5" spans="1:11" ht="17.25" customHeight="1" x14ac:dyDescent="0.35">
      <c r="A5" s="8" t="s">
        <v>0</v>
      </c>
      <c r="B5" s="35" t="s">
        <v>258</v>
      </c>
      <c r="C5" s="9" t="s">
        <v>366</v>
      </c>
      <c r="D5" s="329" t="s">
        <v>749</v>
      </c>
      <c r="E5" s="509">
        <f>'Корпуса стандарт'!F5</f>
        <v>311.85000000000002</v>
      </c>
      <c r="F5" s="284"/>
      <c r="G5" s="95" t="s">
        <v>59</v>
      </c>
      <c r="H5" s="38" t="s">
        <v>254</v>
      </c>
      <c r="I5" s="96" t="s">
        <v>371</v>
      </c>
      <c r="J5" s="329" t="s">
        <v>749</v>
      </c>
      <c r="K5" s="520">
        <f>'Корпуса стандарт'!F24+'Фасади BRAVO'!J32+'Фасади BRAVO'!J32</f>
        <v>2732.4</v>
      </c>
    </row>
    <row r="6" spans="1:11" ht="17.25" customHeight="1" x14ac:dyDescent="0.35">
      <c r="A6" s="3" t="s">
        <v>2</v>
      </c>
      <c r="B6" s="36" t="s">
        <v>7</v>
      </c>
      <c r="C6" s="9" t="s">
        <v>367</v>
      </c>
      <c r="D6" s="329" t="s">
        <v>749</v>
      </c>
      <c r="E6" s="510">
        <f>'Корпуса стандарт'!F6+'Фасади BRAVO'!E14</f>
        <v>1177.2</v>
      </c>
      <c r="F6" s="284"/>
      <c r="G6" s="8" t="s">
        <v>76</v>
      </c>
      <c r="H6" s="38" t="s">
        <v>256</v>
      </c>
      <c r="I6" s="9" t="s">
        <v>372</v>
      </c>
      <c r="J6" s="329" t="s">
        <v>749</v>
      </c>
      <c r="K6" s="520">
        <f>'Корпуса стандарт'!F25+'Фасади BRAVO'!J16+'Фасади BRAVO'!J16</f>
        <v>2905.2</v>
      </c>
    </row>
    <row r="7" spans="1:11" ht="17.25" customHeight="1" x14ac:dyDescent="0.35">
      <c r="A7" s="3" t="s">
        <v>2</v>
      </c>
      <c r="B7" s="36" t="s">
        <v>254</v>
      </c>
      <c r="C7" s="5" t="s">
        <v>367</v>
      </c>
      <c r="D7" s="329" t="s">
        <v>749</v>
      </c>
      <c r="E7" s="510">
        <f>'Корпуса стандарт'!F6+'Фасади BRAVO'!E31</f>
        <v>1418.85</v>
      </c>
      <c r="F7" s="284"/>
      <c r="G7" s="3" t="s">
        <v>76</v>
      </c>
      <c r="H7" s="36" t="s">
        <v>254</v>
      </c>
      <c r="I7" s="5" t="s">
        <v>372</v>
      </c>
      <c r="J7" s="329" t="s">
        <v>749</v>
      </c>
      <c r="K7" s="516">
        <f>'Корпуса стандарт'!F25+'Фасади BRAVO'!J33+'Фасади BRAVO'!J33</f>
        <v>3312.9</v>
      </c>
    </row>
    <row r="8" spans="1:11" ht="17.25" customHeight="1" x14ac:dyDescent="0.35">
      <c r="A8" s="3" t="s">
        <v>3</v>
      </c>
      <c r="B8" s="36" t="s">
        <v>7</v>
      </c>
      <c r="C8" s="5" t="s">
        <v>368</v>
      </c>
      <c r="D8" s="329" t="s">
        <v>749</v>
      </c>
      <c r="E8" s="510">
        <f>'Корпуса стандарт'!F7+'Фасади BRAVO'!E17</f>
        <v>1418.85</v>
      </c>
      <c r="F8" s="284"/>
      <c r="G8" s="3" t="s">
        <v>64</v>
      </c>
      <c r="H8" s="36" t="s">
        <v>7</v>
      </c>
      <c r="I8" s="5" t="s">
        <v>382</v>
      </c>
      <c r="J8" s="329" t="s">
        <v>749</v>
      </c>
      <c r="K8" s="510">
        <f>'Корпуса стандарт'!F26+'Фасади BRAVO'!E21</f>
        <v>322.64999999999998</v>
      </c>
    </row>
    <row r="9" spans="1:11" ht="17.25" customHeight="1" x14ac:dyDescent="0.35">
      <c r="A9" s="3" t="s">
        <v>3</v>
      </c>
      <c r="B9" s="36" t="s">
        <v>254</v>
      </c>
      <c r="C9" s="5" t="s">
        <v>368</v>
      </c>
      <c r="D9" s="329" t="s">
        <v>749</v>
      </c>
      <c r="E9" s="510">
        <f>'Корпуса стандарт'!F7+'Фасади BRAVO'!E33</f>
        <v>1649.6999999999998</v>
      </c>
      <c r="F9" s="284"/>
      <c r="G9" s="3" t="s">
        <v>82</v>
      </c>
      <c r="H9" s="36" t="s">
        <v>7</v>
      </c>
      <c r="I9" s="5" t="s">
        <v>383</v>
      </c>
      <c r="J9" s="329" t="s">
        <v>749</v>
      </c>
      <c r="K9" s="510">
        <f>'Корпуса стандарт'!F27+'Фасади BRAVO'!E22</f>
        <v>387.45000000000005</v>
      </c>
    </row>
    <row r="10" spans="1:11" ht="17.25" customHeight="1" x14ac:dyDescent="0.35">
      <c r="A10" s="3" t="s">
        <v>4</v>
      </c>
      <c r="B10" s="36" t="s">
        <v>7</v>
      </c>
      <c r="C10" s="5" t="s">
        <v>369</v>
      </c>
      <c r="D10" s="329" t="s">
        <v>749</v>
      </c>
      <c r="E10" s="510">
        <f>'Корпуса стандарт'!F8+'Фасади BRAVO'!E19</f>
        <v>1545.75</v>
      </c>
      <c r="F10" s="284"/>
      <c r="G10" s="3" t="s">
        <v>18</v>
      </c>
      <c r="H10" s="36" t="s">
        <v>258</v>
      </c>
      <c r="I10" s="5" t="s">
        <v>384</v>
      </c>
      <c r="J10" s="329" t="s">
        <v>749</v>
      </c>
      <c r="K10" s="510">
        <f>'Корпуса стандарт'!F28</f>
        <v>355.05</v>
      </c>
    </row>
    <row r="11" spans="1:11" ht="17.25" customHeight="1" x14ac:dyDescent="0.35">
      <c r="A11" s="3" t="s">
        <v>5</v>
      </c>
      <c r="B11" s="36" t="s">
        <v>7</v>
      </c>
      <c r="C11" s="5" t="s">
        <v>370</v>
      </c>
      <c r="D11" s="329" t="s">
        <v>749</v>
      </c>
      <c r="E11" s="510">
        <f>'Корпуса стандарт'!F9+'Фасади BRAVO'!E25</f>
        <v>1675.3500000000001</v>
      </c>
      <c r="F11" s="284"/>
      <c r="G11" s="3" t="s">
        <v>19</v>
      </c>
      <c r="H11" s="36" t="s">
        <v>7</v>
      </c>
      <c r="I11" s="5" t="s">
        <v>385</v>
      </c>
      <c r="J11" s="329" t="s">
        <v>749</v>
      </c>
      <c r="K11" s="510">
        <f>'Корпуса стандарт'!F29+'Фасади BRAVO'!E15</f>
        <v>1416.15</v>
      </c>
    </row>
    <row r="12" spans="1:11" ht="17.25" customHeight="1" x14ac:dyDescent="0.35">
      <c r="A12" s="3" t="s">
        <v>6</v>
      </c>
      <c r="B12" s="36" t="s">
        <v>7</v>
      </c>
      <c r="C12" s="5" t="s">
        <v>371</v>
      </c>
      <c r="D12" s="329" t="s">
        <v>749</v>
      </c>
      <c r="E12" s="510">
        <f>'Корпуса стандарт'!F10+'Фасади BRAVO'!E14+'Фасади BRAVO'!E14</f>
        <v>2053.35</v>
      </c>
      <c r="F12" s="284"/>
      <c r="G12" s="3" t="s">
        <v>19</v>
      </c>
      <c r="H12" s="36" t="s">
        <v>254</v>
      </c>
      <c r="I12" s="5" t="s">
        <v>385</v>
      </c>
      <c r="J12" s="329" t="s">
        <v>749</v>
      </c>
      <c r="K12" s="510">
        <f>'Корпуса стандарт'!F29+'Фасади BRAVO'!E32</f>
        <v>1719.8999999999999</v>
      </c>
    </row>
    <row r="13" spans="1:11" ht="17.25" customHeight="1" x14ac:dyDescent="0.35">
      <c r="A13" s="3" t="s">
        <v>6</v>
      </c>
      <c r="B13" s="36" t="s">
        <v>254</v>
      </c>
      <c r="C13" s="5" t="s">
        <v>371</v>
      </c>
      <c r="D13" s="329" t="s">
        <v>749</v>
      </c>
      <c r="E13" s="510">
        <f>'Корпуса стандарт'!F10+'Фасади BRAVO'!E31+'Фасади BRAVO'!E31</f>
        <v>2536.65</v>
      </c>
      <c r="F13" s="284"/>
      <c r="G13" s="3" t="s">
        <v>20</v>
      </c>
      <c r="H13" s="36" t="s">
        <v>7</v>
      </c>
      <c r="I13" s="5" t="s">
        <v>386</v>
      </c>
      <c r="J13" s="329" t="s">
        <v>749</v>
      </c>
      <c r="K13" s="510">
        <f>'Корпуса стандарт'!F30+'Фасади BRAVO'!E18</f>
        <v>1717.1999999999998</v>
      </c>
    </row>
    <row r="14" spans="1:11" ht="17.25" customHeight="1" x14ac:dyDescent="0.35">
      <c r="A14" s="3" t="s">
        <v>8</v>
      </c>
      <c r="B14" s="36" t="s">
        <v>255</v>
      </c>
      <c r="C14" s="5" t="s">
        <v>371</v>
      </c>
      <c r="D14" s="329" t="s">
        <v>749</v>
      </c>
      <c r="E14" s="510">
        <f>'Корпуса стандарт'!F11+'Фасади BRAVO'!E14+'Фасади BRAVO'!E14</f>
        <v>2187</v>
      </c>
      <c r="F14" s="284"/>
      <c r="G14" s="3" t="s">
        <v>20</v>
      </c>
      <c r="H14" s="36" t="s">
        <v>254</v>
      </c>
      <c r="I14" s="5" t="s">
        <v>386</v>
      </c>
      <c r="J14" s="329" t="s">
        <v>749</v>
      </c>
      <c r="K14" s="510">
        <f>'Корпуса стандарт'!F30+'Фасади BRAVO'!J31</f>
        <v>2002.0500000000002</v>
      </c>
    </row>
    <row r="15" spans="1:11" ht="17.25" customHeight="1" x14ac:dyDescent="0.35">
      <c r="A15" s="3" t="s">
        <v>8</v>
      </c>
      <c r="B15" s="36" t="s">
        <v>254</v>
      </c>
      <c r="C15" s="5" t="s">
        <v>371</v>
      </c>
      <c r="D15" s="329" t="s">
        <v>749</v>
      </c>
      <c r="E15" s="510">
        <f>'Корпуса стандарт'!F11+'Фасади BRAVO'!E31+'Фасади BRAVO'!E31</f>
        <v>2670.3</v>
      </c>
      <c r="F15" s="284"/>
      <c r="G15" s="3" t="s">
        <v>21</v>
      </c>
      <c r="H15" s="36" t="s">
        <v>7</v>
      </c>
      <c r="I15" s="5" t="s">
        <v>387</v>
      </c>
      <c r="J15" s="329" t="s">
        <v>749</v>
      </c>
      <c r="K15" s="510">
        <f>'Корпуса стандарт'!F31+'Фасади BRAVO'!E20</f>
        <v>1876.5</v>
      </c>
    </row>
    <row r="16" spans="1:11" ht="17.25" customHeight="1" x14ac:dyDescent="0.35">
      <c r="A16" s="3" t="s">
        <v>9</v>
      </c>
      <c r="B16" s="36" t="s">
        <v>7</v>
      </c>
      <c r="C16" s="5" t="s">
        <v>372</v>
      </c>
      <c r="D16" s="329" t="s">
        <v>749</v>
      </c>
      <c r="E16" s="510">
        <f>'Корпуса стандарт'!F12+'Фасади BRAVO'!E17+'Фасади BRAVO'!E17</f>
        <v>2516.4</v>
      </c>
      <c r="F16" s="284"/>
      <c r="G16" s="3" t="s">
        <v>22</v>
      </c>
      <c r="H16" s="36" t="s">
        <v>7</v>
      </c>
      <c r="I16" s="5" t="s">
        <v>388</v>
      </c>
      <c r="J16" s="329" t="s">
        <v>749</v>
      </c>
      <c r="K16" s="510">
        <f>'Корпуса стандарт'!F32+'Фасади BRAVO'!E26</f>
        <v>2031.75</v>
      </c>
    </row>
    <row r="17" spans="1:11" ht="17.25" customHeight="1" x14ac:dyDescent="0.35">
      <c r="A17" s="3" t="s">
        <v>9</v>
      </c>
      <c r="B17" s="36" t="s">
        <v>254</v>
      </c>
      <c r="C17" s="5" t="s">
        <v>372</v>
      </c>
      <c r="D17" s="329" t="s">
        <v>749</v>
      </c>
      <c r="E17" s="510">
        <f>'Корпуса стандарт'!F12+'Фасади BRAVO'!E33+'Фасади BRAVO'!E33</f>
        <v>2978.1</v>
      </c>
      <c r="F17" s="284"/>
      <c r="G17" s="3" t="s">
        <v>23</v>
      </c>
      <c r="H17" s="36" t="s">
        <v>7</v>
      </c>
      <c r="I17" s="5" t="s">
        <v>389</v>
      </c>
      <c r="J17" s="329" t="s">
        <v>749</v>
      </c>
      <c r="K17" s="510">
        <f>'Корпуса стандарт'!F33+'Фасади BRAVO'!E15+'Фасади BRAVO'!E15</f>
        <v>2477.25</v>
      </c>
    </row>
    <row r="18" spans="1:11" ht="17.25" customHeight="1" x14ac:dyDescent="0.35">
      <c r="A18" s="3" t="s">
        <v>10</v>
      </c>
      <c r="B18" s="36" t="s">
        <v>255</v>
      </c>
      <c r="C18" s="5" t="s">
        <v>372</v>
      </c>
      <c r="D18" s="329" t="s">
        <v>749</v>
      </c>
      <c r="E18" s="510">
        <f>'Корпуса стандарт'!F13+'Фасади BRAVO'!E17+'Фасади BRAVO'!E17</f>
        <v>2650.05</v>
      </c>
      <c r="F18" s="284"/>
      <c r="G18" s="3" t="s">
        <v>23</v>
      </c>
      <c r="H18" s="36" t="s">
        <v>254</v>
      </c>
      <c r="I18" s="5" t="s">
        <v>389</v>
      </c>
      <c r="J18" s="329" t="s">
        <v>749</v>
      </c>
      <c r="K18" s="510">
        <f>'Корпуса стандарт'!F33+'Фасади BRAVO'!E32+'Фасади BRAVO'!E32</f>
        <v>3084.75</v>
      </c>
    </row>
    <row r="19" spans="1:11" ht="17.25" customHeight="1" x14ac:dyDescent="0.35">
      <c r="A19" s="3" t="s">
        <v>10</v>
      </c>
      <c r="B19" s="36" t="s">
        <v>254</v>
      </c>
      <c r="C19" s="5" t="s">
        <v>372</v>
      </c>
      <c r="D19" s="329" t="s">
        <v>749</v>
      </c>
      <c r="E19" s="510">
        <f>'Корпуса стандарт'!F13+'Фасади BRAVO'!E33+'Фасади BRAVO'!E33</f>
        <v>3111.75</v>
      </c>
      <c r="F19" s="284"/>
      <c r="G19" s="3" t="s">
        <v>24</v>
      </c>
      <c r="H19" s="36" t="s">
        <v>255</v>
      </c>
      <c r="I19" s="5" t="s">
        <v>389</v>
      </c>
      <c r="J19" s="329" t="s">
        <v>749</v>
      </c>
      <c r="K19" s="510">
        <f>'Корпуса стандарт'!F34+'Фасади BRAVO'!E15+'Фасади BRAVO'!E15</f>
        <v>2644.65</v>
      </c>
    </row>
    <row r="20" spans="1:11" ht="17.25" customHeight="1" x14ac:dyDescent="0.35">
      <c r="A20" s="3" t="s">
        <v>11</v>
      </c>
      <c r="B20" s="36" t="s">
        <v>256</v>
      </c>
      <c r="C20" s="5" t="s">
        <v>373</v>
      </c>
      <c r="D20" s="329" t="s">
        <v>749</v>
      </c>
      <c r="E20" s="510">
        <f>'Корпуса стандарт'!F14+'Фасади BRAVO'!J7</f>
        <v>1243.3499999999999</v>
      </c>
      <c r="F20" s="284"/>
      <c r="G20" s="3" t="s">
        <v>24</v>
      </c>
      <c r="H20" s="36" t="s">
        <v>254</v>
      </c>
      <c r="I20" s="5" t="s">
        <v>389</v>
      </c>
      <c r="J20" s="329" t="s">
        <v>749</v>
      </c>
      <c r="K20" s="510">
        <f>'Корпуса стандарт'!F34+'Фасади BRAVO'!E32+'Фасади BRAVO'!E32</f>
        <v>3252.1499999999996</v>
      </c>
    </row>
    <row r="21" spans="1:11" ht="17.25" customHeight="1" x14ac:dyDescent="0.35">
      <c r="A21" s="3" t="s">
        <v>11</v>
      </c>
      <c r="B21" s="36" t="s">
        <v>254</v>
      </c>
      <c r="C21" s="5" t="s">
        <v>373</v>
      </c>
      <c r="D21" s="329" t="s">
        <v>749</v>
      </c>
      <c r="E21" s="510">
        <f>'Корпуса стандарт'!F14+'Фасади BRAVO'!J32</f>
        <v>1424.25</v>
      </c>
      <c r="F21" s="284"/>
      <c r="G21" s="3" t="s">
        <v>25</v>
      </c>
      <c r="H21" s="36" t="s">
        <v>7</v>
      </c>
      <c r="I21" s="5" t="s">
        <v>390</v>
      </c>
      <c r="J21" s="329" t="s">
        <v>749</v>
      </c>
      <c r="K21" s="510">
        <f>'Корпуса стандарт'!F35+'Фасади BRAVO'!E18+'Фасади BRAVO'!E18</f>
        <v>3056.3999999999996</v>
      </c>
    </row>
    <row r="22" spans="1:11" ht="17.25" customHeight="1" x14ac:dyDescent="0.35">
      <c r="A22" s="3" t="s">
        <v>12</v>
      </c>
      <c r="B22" s="36" t="s">
        <v>256</v>
      </c>
      <c r="C22" s="5" t="s">
        <v>374</v>
      </c>
      <c r="D22" s="329" t="s">
        <v>749</v>
      </c>
      <c r="E22" s="510">
        <f>'Корпуса стандарт'!F15+'Фасади BRAVO'!J16</f>
        <v>1505.25</v>
      </c>
      <c r="F22" s="284"/>
      <c r="G22" s="3" t="s">
        <v>25</v>
      </c>
      <c r="H22" s="36" t="s">
        <v>254</v>
      </c>
      <c r="I22" s="5" t="s">
        <v>390</v>
      </c>
      <c r="J22" s="329" t="s">
        <v>749</v>
      </c>
      <c r="K22" s="510">
        <f>'Корпуса стандарт'!F35+'Фасади BRAVO'!J31+'Фасади BRAVO'!J31</f>
        <v>3626.1000000000004</v>
      </c>
    </row>
    <row r="23" spans="1:11" ht="17.25" customHeight="1" x14ac:dyDescent="0.35">
      <c r="A23" s="3" t="s">
        <v>12</v>
      </c>
      <c r="B23" s="36" t="s">
        <v>254</v>
      </c>
      <c r="C23" s="5" t="s">
        <v>374</v>
      </c>
      <c r="D23" s="329" t="s">
        <v>749</v>
      </c>
      <c r="E23" s="510">
        <f>'Корпуса стандарт'!F15+'Фасади BRAVO'!J33</f>
        <v>1709.1000000000001</v>
      </c>
      <c r="F23" s="284"/>
      <c r="G23" s="3" t="s">
        <v>26</v>
      </c>
      <c r="H23" s="36" t="s">
        <v>255</v>
      </c>
      <c r="I23" s="5" t="s">
        <v>390</v>
      </c>
      <c r="J23" s="329" t="s">
        <v>749</v>
      </c>
      <c r="K23" s="510">
        <f>'Корпуса стандарт'!F36+'Фасади BRAVO'!E18+'Фасади BRAVO'!E18</f>
        <v>3211.6499999999996</v>
      </c>
    </row>
    <row r="24" spans="1:11" ht="17.25" customHeight="1" x14ac:dyDescent="0.35">
      <c r="A24" s="3" t="s">
        <v>13</v>
      </c>
      <c r="B24" s="36" t="s">
        <v>256</v>
      </c>
      <c r="C24" s="5" t="s">
        <v>375</v>
      </c>
      <c r="D24" s="329" t="s">
        <v>749</v>
      </c>
      <c r="E24" s="510">
        <f>'Корпуса стандарт'!F16+'Фасади BRAVO'!E23</f>
        <v>1174.5</v>
      </c>
      <c r="F24" s="284"/>
      <c r="G24" s="3" t="s">
        <v>26</v>
      </c>
      <c r="H24" s="36" t="s">
        <v>254</v>
      </c>
      <c r="I24" s="5" t="s">
        <v>390</v>
      </c>
      <c r="J24" s="329" t="s">
        <v>749</v>
      </c>
      <c r="K24" s="510">
        <f>'Корпуса стандарт'!F36+'Фасади BRAVO'!J31+'Фасади BRAVO'!J31</f>
        <v>3781.3500000000004</v>
      </c>
    </row>
    <row r="25" spans="1:11" ht="17.25" customHeight="1" x14ac:dyDescent="0.35">
      <c r="A25" s="3" t="s">
        <v>14</v>
      </c>
      <c r="B25" s="36" t="s">
        <v>256</v>
      </c>
      <c r="C25" s="5" t="s">
        <v>376</v>
      </c>
      <c r="D25" s="329" t="s">
        <v>749</v>
      </c>
      <c r="E25" s="510">
        <f>'Корпуса стандарт'!F17+'Фасади BRAVO'!J9</f>
        <v>1363.5</v>
      </c>
      <c r="F25" s="284"/>
      <c r="G25" s="3" t="s">
        <v>712</v>
      </c>
      <c r="H25" s="36" t="s">
        <v>256</v>
      </c>
      <c r="I25" s="5" t="s">
        <v>831</v>
      </c>
      <c r="J25" s="329" t="s">
        <v>749</v>
      </c>
      <c r="K25" s="510">
        <f>'Корпуса стандарт'!F37+'Фасади BRAVO'!J10</f>
        <v>1528.2</v>
      </c>
    </row>
    <row r="26" spans="1:11" ht="17.25" customHeight="1" x14ac:dyDescent="0.35">
      <c r="A26" s="3" t="s">
        <v>15</v>
      </c>
      <c r="B26" s="36" t="s">
        <v>257</v>
      </c>
      <c r="C26" s="5" t="s">
        <v>371</v>
      </c>
      <c r="D26" s="329" t="s">
        <v>749</v>
      </c>
      <c r="E26" s="510">
        <f>'Корпуса стандарт'!F18+'Фасади BRAVO'!E17</f>
        <v>1853.5500000000002</v>
      </c>
      <c r="F26" s="284"/>
      <c r="G26" s="3" t="s">
        <v>738</v>
      </c>
      <c r="H26" s="36" t="s">
        <v>256</v>
      </c>
      <c r="I26" s="5" t="s">
        <v>832</v>
      </c>
      <c r="J26" s="329" t="s">
        <v>749</v>
      </c>
      <c r="K26" s="510">
        <f>'Корпуса стандарт'!F38+'Фасади BRAVO'!J17</f>
        <v>1908.9</v>
      </c>
    </row>
    <row r="27" spans="1:11" ht="17.25" customHeight="1" x14ac:dyDescent="0.35">
      <c r="A27" s="3" t="s">
        <v>15</v>
      </c>
      <c r="B27" s="36" t="s">
        <v>254</v>
      </c>
      <c r="C27" s="5" t="s">
        <v>371</v>
      </c>
      <c r="D27" s="329" t="s">
        <v>749</v>
      </c>
      <c r="E27" s="510">
        <f>'Корпуса стандарт'!F18+'Фасади BRAVO'!E33</f>
        <v>2084.4</v>
      </c>
      <c r="F27" s="284"/>
      <c r="G27" s="3" t="s">
        <v>27</v>
      </c>
      <c r="H27" s="36" t="s">
        <v>7</v>
      </c>
      <c r="I27" s="5" t="s">
        <v>413</v>
      </c>
      <c r="J27" s="329" t="s">
        <v>749</v>
      </c>
      <c r="K27" s="510">
        <f>'Корпуса стандарт'!F39+'Фасади BRAVO'!E24</f>
        <v>1448.55</v>
      </c>
    </row>
    <row r="28" spans="1:11" ht="17.25" customHeight="1" x14ac:dyDescent="0.35">
      <c r="A28" s="3" t="s">
        <v>16</v>
      </c>
      <c r="B28" s="36" t="s">
        <v>258</v>
      </c>
      <c r="C28" s="5" t="s">
        <v>378</v>
      </c>
      <c r="D28" s="329" t="s">
        <v>749</v>
      </c>
      <c r="E28" s="510">
        <f>'Корпуса стандарт'!F19</f>
        <v>290.25</v>
      </c>
      <c r="F28" s="284"/>
      <c r="G28" s="3" t="s">
        <v>28</v>
      </c>
      <c r="H28" s="36" t="s">
        <v>7</v>
      </c>
      <c r="I28" s="5" t="s">
        <v>871</v>
      </c>
      <c r="J28" s="329" t="s">
        <v>749</v>
      </c>
      <c r="K28" s="510">
        <f>'Корпуса стандарт'!F40+'Фасади BRAVO'!E13+'Фасади BRAVO'!E13</f>
        <v>1802.2500000000002</v>
      </c>
    </row>
    <row r="29" spans="1:11" ht="17.25" customHeight="1" x14ac:dyDescent="0.35">
      <c r="A29" s="23" t="s">
        <v>17</v>
      </c>
      <c r="B29" s="39" t="s">
        <v>258</v>
      </c>
      <c r="C29" s="40" t="s">
        <v>378</v>
      </c>
      <c r="D29" s="329" t="s">
        <v>749</v>
      </c>
      <c r="E29" s="511">
        <f>'Корпуса стандарт'!F20</f>
        <v>371.25</v>
      </c>
      <c r="F29" s="284"/>
      <c r="G29" s="3" t="s">
        <v>29</v>
      </c>
      <c r="H29" s="36" t="s">
        <v>257</v>
      </c>
      <c r="I29" s="5" t="s">
        <v>391</v>
      </c>
      <c r="J29" s="329" t="s">
        <v>749</v>
      </c>
      <c r="K29" s="510">
        <f>'Корпуса стандарт'!F41+'Фасади BRAVO'!E18</f>
        <v>2280.1499999999996</v>
      </c>
    </row>
    <row r="30" spans="1:11" ht="17.25" customHeight="1" x14ac:dyDescent="0.35">
      <c r="A30" s="23" t="s">
        <v>56</v>
      </c>
      <c r="B30" s="36" t="s">
        <v>256</v>
      </c>
      <c r="C30" s="40" t="s">
        <v>373</v>
      </c>
      <c r="D30" s="329" t="s">
        <v>749</v>
      </c>
      <c r="E30" s="511">
        <f>'Корпуса стандарт'!F21+'Фасади BRAVO'!J7</f>
        <v>1398.6</v>
      </c>
      <c r="F30" s="284"/>
      <c r="G30" s="3" t="s">
        <v>29</v>
      </c>
      <c r="H30" s="36" t="s">
        <v>254</v>
      </c>
      <c r="I30" s="5" t="s">
        <v>391</v>
      </c>
      <c r="J30" s="329" t="s">
        <v>749</v>
      </c>
      <c r="K30" s="510">
        <f>'Корпуса стандарт'!F41+'Фасади BRAVO'!J31</f>
        <v>2565</v>
      </c>
    </row>
    <row r="31" spans="1:11" ht="17.25" customHeight="1" x14ac:dyDescent="0.35">
      <c r="A31" s="3" t="s">
        <v>56</v>
      </c>
      <c r="B31" s="36" t="s">
        <v>254</v>
      </c>
      <c r="C31" s="5" t="s">
        <v>373</v>
      </c>
      <c r="D31" s="329" t="s">
        <v>749</v>
      </c>
      <c r="E31" s="510">
        <f>'Корпуса стандарт'!F21+'Фасади BRAVO'!J32</f>
        <v>1579.5</v>
      </c>
      <c r="F31" s="284"/>
      <c r="G31" s="3" t="s">
        <v>30</v>
      </c>
      <c r="H31" s="36" t="s">
        <v>258</v>
      </c>
      <c r="I31" s="5" t="s">
        <v>392</v>
      </c>
      <c r="J31" s="329" t="s">
        <v>749</v>
      </c>
      <c r="K31" s="510">
        <f>'Корпуса стандарт'!F42</f>
        <v>332.1</v>
      </c>
    </row>
    <row r="32" spans="1:11" ht="17.25" customHeight="1" x14ac:dyDescent="0.35">
      <c r="A32" s="3" t="s">
        <v>57</v>
      </c>
      <c r="B32" s="36" t="s">
        <v>256</v>
      </c>
      <c r="C32" s="5" t="s">
        <v>374</v>
      </c>
      <c r="D32" s="329" t="s">
        <v>749</v>
      </c>
      <c r="E32" s="510">
        <f>'Корпуса стандарт'!F22+'Фасади BRAVO'!J16</f>
        <v>1676.6999999999998</v>
      </c>
      <c r="F32" s="284"/>
      <c r="G32" s="23" t="s">
        <v>31</v>
      </c>
      <c r="H32" s="39" t="s">
        <v>258</v>
      </c>
      <c r="I32" s="40" t="s">
        <v>392</v>
      </c>
      <c r="J32" s="329" t="s">
        <v>749</v>
      </c>
      <c r="K32" s="511">
        <f>'Корпуса стандарт'!F43</f>
        <v>421.2</v>
      </c>
    </row>
    <row r="33" spans="1:11" ht="17.25" customHeight="1" x14ac:dyDescent="0.35">
      <c r="A33" s="3" t="s">
        <v>57</v>
      </c>
      <c r="B33" s="36" t="s">
        <v>254</v>
      </c>
      <c r="C33" s="5" t="s">
        <v>374</v>
      </c>
      <c r="D33" s="331" t="s">
        <v>749</v>
      </c>
      <c r="E33" s="510">
        <f>'Корпуса стандарт'!F22+'Фасади BRAVO'!J33</f>
        <v>1880.5500000000002</v>
      </c>
      <c r="F33" s="284"/>
      <c r="G33" s="3" t="s">
        <v>276</v>
      </c>
      <c r="H33" s="36" t="s">
        <v>257</v>
      </c>
      <c r="I33" s="5" t="s">
        <v>391</v>
      </c>
      <c r="J33" s="331" t="s">
        <v>749</v>
      </c>
      <c r="K33" s="510">
        <f>'Корпуса стандарт'!F44+'Фасади BRAVO'!E12+'Фасади BRAVO'!E12</f>
        <v>2855.25</v>
      </c>
    </row>
    <row r="34" spans="1:11" ht="17.149999999999999" customHeight="1" x14ac:dyDescent="0.35">
      <c r="A34" s="159" t="s">
        <v>58</v>
      </c>
      <c r="B34" s="161" t="s">
        <v>257</v>
      </c>
      <c r="C34" s="162" t="s">
        <v>377</v>
      </c>
      <c r="D34" s="330" t="s">
        <v>749</v>
      </c>
      <c r="E34" s="509">
        <f>'Корпуса стандарт'!F23+'Фасади BRAVO'!E11+'Фасади BRAVO'!E11</f>
        <v>2428.65</v>
      </c>
      <c r="F34" s="284"/>
      <c r="G34" s="8" t="s">
        <v>713</v>
      </c>
      <c r="H34" s="38" t="s">
        <v>256</v>
      </c>
      <c r="I34" s="9" t="s">
        <v>389</v>
      </c>
      <c r="J34" s="329" t="s">
        <v>749</v>
      </c>
      <c r="K34" s="509">
        <f>'Корпуса стандарт'!F45+'Фасади BRAVO'!J10+'Фасади BRAVO'!J10</f>
        <v>2883.6000000000004</v>
      </c>
    </row>
    <row r="35" spans="1:11" ht="17.149999999999999" customHeight="1" thickBot="1" x14ac:dyDescent="0.4">
      <c r="A35" s="4" t="s">
        <v>59</v>
      </c>
      <c r="B35" s="37" t="s">
        <v>256</v>
      </c>
      <c r="C35" s="6" t="s">
        <v>371</v>
      </c>
      <c r="D35" s="320" t="s">
        <v>749</v>
      </c>
      <c r="E35" s="513">
        <f>'Корпуса стандарт'!F24+'Фасади BRAVO'!J7+'Фасади BRAVO'!J7</f>
        <v>2370.6</v>
      </c>
      <c r="F35" s="284"/>
      <c r="G35" s="4" t="s">
        <v>714</v>
      </c>
      <c r="H35" s="37" t="s">
        <v>256</v>
      </c>
      <c r="I35" s="6" t="s">
        <v>390</v>
      </c>
      <c r="J35" s="320" t="s">
        <v>749</v>
      </c>
      <c r="K35" s="517">
        <f>'Корпуса стандарт'!F46+'Фасади BRAVO'!J17+'Фасади BRAVO'!J17</f>
        <v>3616.65</v>
      </c>
    </row>
    <row r="36" spans="1:11" ht="22.25" customHeight="1" thickBot="1" x14ac:dyDescent="0.75">
      <c r="A36" s="93"/>
      <c r="B36" s="43"/>
      <c r="C36" s="48"/>
      <c r="D36" s="99"/>
      <c r="E36" s="100"/>
      <c r="F36" s="284"/>
      <c r="G36" s="93"/>
      <c r="H36" s="43"/>
      <c r="I36" s="48"/>
      <c r="J36" s="99"/>
      <c r="K36" s="51"/>
    </row>
    <row r="37" spans="1:11" ht="31.25" customHeight="1" thickBot="1" x14ac:dyDescent="0.4">
      <c r="A37" s="639" t="s">
        <v>838</v>
      </c>
      <c r="B37" s="640"/>
      <c r="C37" s="640"/>
      <c r="D37" s="640"/>
      <c r="E37" s="640"/>
      <c r="F37" s="640"/>
      <c r="G37" s="640"/>
      <c r="H37" s="640"/>
      <c r="I37" s="640"/>
      <c r="J37" s="640"/>
      <c r="K37" s="641"/>
    </row>
    <row r="38" spans="1:11" ht="16.75" customHeight="1" thickBot="1" x14ac:dyDescent="0.5">
      <c r="A38" s="11" t="s">
        <v>135</v>
      </c>
      <c r="B38" s="11"/>
      <c r="C38" s="7"/>
      <c r="D38" s="7"/>
      <c r="E38" s="7"/>
      <c r="F38" s="10"/>
      <c r="G38" s="11" t="s">
        <v>135</v>
      </c>
      <c r="H38" s="11"/>
      <c r="I38" s="7"/>
      <c r="J38" s="628" t="s">
        <v>1163</v>
      </c>
      <c r="K38" s="628"/>
    </row>
    <row r="39" spans="1:11" ht="18" customHeight="1" thickBot="1" x14ac:dyDescent="0.4">
      <c r="A39" s="32" t="s">
        <v>32</v>
      </c>
      <c r="B39" s="33"/>
      <c r="C39" s="41" t="s">
        <v>33</v>
      </c>
      <c r="D39" s="33"/>
      <c r="E39" s="34" t="s">
        <v>34</v>
      </c>
      <c r="F39" s="236"/>
      <c r="G39" s="32" t="s">
        <v>32</v>
      </c>
      <c r="H39" s="33"/>
      <c r="I39" s="41" t="s">
        <v>33</v>
      </c>
      <c r="J39" s="33"/>
      <c r="K39" s="34" t="s">
        <v>34</v>
      </c>
    </row>
    <row r="40" spans="1:11" ht="17.25" customHeight="1" x14ac:dyDescent="0.35">
      <c r="A40" s="159" t="s">
        <v>0</v>
      </c>
      <c r="B40" s="169" t="s">
        <v>145</v>
      </c>
      <c r="C40" s="332" t="s">
        <v>394</v>
      </c>
      <c r="D40" s="334" t="s">
        <v>749</v>
      </c>
      <c r="E40" s="519">
        <f>'Корпуса стандарт'!L5</f>
        <v>334.8</v>
      </c>
      <c r="F40" s="284"/>
      <c r="G40" s="159" t="s">
        <v>79</v>
      </c>
      <c r="H40" s="169" t="s">
        <v>145</v>
      </c>
      <c r="I40" s="332" t="s">
        <v>401</v>
      </c>
      <c r="J40" s="334" t="s">
        <v>749</v>
      </c>
      <c r="K40" s="519">
        <f>'Корпуса стандарт'!L22</f>
        <v>595.35</v>
      </c>
    </row>
    <row r="41" spans="1:11" ht="17.25" customHeight="1" x14ac:dyDescent="0.35">
      <c r="A41" s="3" t="s">
        <v>78</v>
      </c>
      <c r="B41" s="36" t="s">
        <v>80</v>
      </c>
      <c r="C41" s="5" t="s">
        <v>394</v>
      </c>
      <c r="D41" s="335" t="s">
        <v>749</v>
      </c>
      <c r="E41" s="510">
        <f>'Корпуса стандарт'!L5+Фурнітура!I17+'Фасади BRAVO'!E6</f>
        <v>1458</v>
      </c>
      <c r="F41" s="284"/>
      <c r="G41" s="3" t="s">
        <v>58</v>
      </c>
      <c r="H41" s="36" t="s">
        <v>144</v>
      </c>
      <c r="I41" s="5" t="s">
        <v>336</v>
      </c>
      <c r="J41" s="335" t="s">
        <v>749</v>
      </c>
      <c r="K41" s="510">
        <f>'Корпуса стандарт'!L23+'Фасади BRAVO'!J12+'Фасади BRAVO'!J12</f>
        <v>4781.7</v>
      </c>
    </row>
    <row r="42" spans="1:11" ht="17.25" customHeight="1" x14ac:dyDescent="0.35">
      <c r="A42" s="3" t="s">
        <v>2</v>
      </c>
      <c r="B42" s="36" t="s">
        <v>81</v>
      </c>
      <c r="C42" s="5" t="s">
        <v>395</v>
      </c>
      <c r="D42" s="335" t="s">
        <v>749</v>
      </c>
      <c r="E42" s="510">
        <f>'Корпуса стандарт'!L6+'Фасади BRAVO'!E14</f>
        <v>1220.4000000000001</v>
      </c>
      <c r="F42" s="284"/>
      <c r="G42" s="8" t="s">
        <v>137</v>
      </c>
      <c r="H42" s="38" t="s">
        <v>247</v>
      </c>
      <c r="I42" s="333" t="s">
        <v>336</v>
      </c>
      <c r="J42" s="335" t="s">
        <v>749</v>
      </c>
      <c r="K42" s="520">
        <f>'Корпуса стандарт'!L24+'Фасади BRAVO'!E14+'Фасади BRAVO'!E14+'Фасади BRAVO'!J23</f>
        <v>5286.6</v>
      </c>
    </row>
    <row r="43" spans="1:11" ht="17.25" customHeight="1" x14ac:dyDescent="0.35">
      <c r="A43" s="3" t="s">
        <v>3</v>
      </c>
      <c r="B43" s="36" t="s">
        <v>81</v>
      </c>
      <c r="C43" s="5" t="s">
        <v>396</v>
      </c>
      <c r="D43" s="335" t="s">
        <v>749</v>
      </c>
      <c r="E43" s="510">
        <f>'Корпуса стандарт'!L7+'Фасади BRAVO'!E17</f>
        <v>1470.15</v>
      </c>
      <c r="F43" s="284"/>
      <c r="G43" s="8" t="s">
        <v>59</v>
      </c>
      <c r="H43" s="44" t="s">
        <v>144</v>
      </c>
      <c r="I43" s="5" t="s">
        <v>337</v>
      </c>
      <c r="J43" s="335" t="s">
        <v>749</v>
      </c>
      <c r="K43" s="509">
        <f>'Корпуса стандарт'!L25+'Фасади BRAVO'!J12+'Фасади BRAVO'!J13</f>
        <v>5247.4500000000007</v>
      </c>
    </row>
    <row r="44" spans="1:11" ht="17.25" customHeight="1" x14ac:dyDescent="0.35">
      <c r="A44" s="3" t="s">
        <v>4</v>
      </c>
      <c r="B44" s="36" t="s">
        <v>81</v>
      </c>
      <c r="C44" s="5" t="s">
        <v>397</v>
      </c>
      <c r="D44" s="335" t="s">
        <v>749</v>
      </c>
      <c r="E44" s="510">
        <f>'Корпуса стандарт'!L8+'Фасади BRAVO'!E19</f>
        <v>1599.75</v>
      </c>
      <c r="F44" s="284"/>
      <c r="G44" s="8" t="s">
        <v>76</v>
      </c>
      <c r="H44" s="36" t="s">
        <v>247</v>
      </c>
      <c r="I44" s="5" t="s">
        <v>337</v>
      </c>
      <c r="J44" s="335" t="s">
        <v>749</v>
      </c>
      <c r="K44" s="520">
        <f>'Корпуса стандарт'!L26+'Фасади BRAVO'!E15+'Фасади BRAVO'!E15+'Фасади BRAVO'!J23</f>
        <v>5864.4</v>
      </c>
    </row>
    <row r="45" spans="1:11" ht="17.25" customHeight="1" x14ac:dyDescent="0.35">
      <c r="A45" s="3" t="s">
        <v>5</v>
      </c>
      <c r="B45" s="36" t="s">
        <v>81</v>
      </c>
      <c r="C45" s="5" t="s">
        <v>398</v>
      </c>
      <c r="D45" s="335" t="s">
        <v>749</v>
      </c>
      <c r="E45" s="510">
        <f>'Корпуса стандарт'!L9+'Фасади BRAVO'!E25</f>
        <v>1732.0500000000002</v>
      </c>
      <c r="F45" s="284"/>
      <c r="G45" s="3" t="s">
        <v>60</v>
      </c>
      <c r="H45" s="38" t="s">
        <v>77</v>
      </c>
      <c r="I45" s="5" t="s">
        <v>395</v>
      </c>
      <c r="J45" s="335" t="s">
        <v>749</v>
      </c>
      <c r="K45" s="509">
        <f>'Корпуса стандарт'!L27+'Фасади BRAVO'!J19</f>
        <v>1443.15</v>
      </c>
    </row>
    <row r="46" spans="1:11" ht="17.25" customHeight="1" x14ac:dyDescent="0.35">
      <c r="A46" s="3" t="s">
        <v>6</v>
      </c>
      <c r="B46" s="36" t="s">
        <v>81</v>
      </c>
      <c r="C46" s="5" t="s">
        <v>399</v>
      </c>
      <c r="D46" s="335" t="s">
        <v>749</v>
      </c>
      <c r="E46" s="510">
        <f>'Корпуса стандарт'!L10+'Фасади BRAVO'!E14+'Фасади BRAVO'!E14</f>
        <v>2104.65</v>
      </c>
      <c r="F46" s="284"/>
      <c r="G46" s="3" t="s">
        <v>61</v>
      </c>
      <c r="H46" s="38" t="s">
        <v>77</v>
      </c>
      <c r="I46" s="5" t="s">
        <v>396</v>
      </c>
      <c r="J46" s="335" t="s">
        <v>749</v>
      </c>
      <c r="K46" s="509">
        <f>'Корпуса стандарт'!L28+'Фасади BRAVO'!J21</f>
        <v>1696.95</v>
      </c>
    </row>
    <row r="47" spans="1:11" ht="17.25" customHeight="1" x14ac:dyDescent="0.35">
      <c r="A47" s="3" t="s">
        <v>8</v>
      </c>
      <c r="B47" s="36" t="s">
        <v>81</v>
      </c>
      <c r="C47" s="5" t="s">
        <v>400</v>
      </c>
      <c r="D47" s="335" t="s">
        <v>749</v>
      </c>
      <c r="E47" s="510">
        <f>'Корпуса стандарт'!L11+'Фасади BRAVO'!E17+'Фасади BRAVO'!E17</f>
        <v>2606.8500000000004</v>
      </c>
      <c r="F47" s="284"/>
      <c r="G47" s="3" t="s">
        <v>62</v>
      </c>
      <c r="H47" s="38" t="s">
        <v>77</v>
      </c>
      <c r="I47" s="5" t="s">
        <v>399</v>
      </c>
      <c r="J47" s="335" t="s">
        <v>749</v>
      </c>
      <c r="K47" s="509">
        <f>'Корпуса стандарт'!L29+'Фасади BRAVO'!J19+'Фасади BRAVO'!J19</f>
        <v>2509.65</v>
      </c>
    </row>
    <row r="48" spans="1:11" ht="17.25" customHeight="1" x14ac:dyDescent="0.35">
      <c r="A48" s="3" t="s">
        <v>9</v>
      </c>
      <c r="B48" s="36" t="s">
        <v>244</v>
      </c>
      <c r="C48" s="5" t="s">
        <v>395</v>
      </c>
      <c r="D48" s="335" t="s">
        <v>749</v>
      </c>
      <c r="E48" s="510">
        <f>'Корпуса стандарт'!L12+'Фасади BRAVO'!J20</f>
        <v>1804.9499999999998</v>
      </c>
      <c r="F48" s="284"/>
      <c r="G48" s="3" t="s">
        <v>63</v>
      </c>
      <c r="H48" s="38" t="s">
        <v>77</v>
      </c>
      <c r="I48" s="5" t="s">
        <v>400</v>
      </c>
      <c r="J48" s="335" t="s">
        <v>749</v>
      </c>
      <c r="K48" s="509">
        <f>'Корпуса стандарт'!L30+'Фасади BRAVO'!J21+'Фасади BRAVO'!J21</f>
        <v>3042.9</v>
      </c>
    </row>
    <row r="49" spans="1:11" ht="17.25" customHeight="1" x14ac:dyDescent="0.35">
      <c r="A49" s="3" t="s">
        <v>10</v>
      </c>
      <c r="B49" s="36" t="s">
        <v>244</v>
      </c>
      <c r="C49" s="5" t="s">
        <v>396</v>
      </c>
      <c r="D49" s="335" t="s">
        <v>749</v>
      </c>
      <c r="E49" s="510">
        <f>'Корпуса стандарт'!L13+'Фасади BRAVO'!J22</f>
        <v>2038.5</v>
      </c>
      <c r="F49" s="284"/>
      <c r="G49" s="3" t="s">
        <v>138</v>
      </c>
      <c r="H49" s="36" t="s">
        <v>244</v>
      </c>
      <c r="I49" s="5" t="s">
        <v>399</v>
      </c>
      <c r="J49" s="335" t="s">
        <v>749</v>
      </c>
      <c r="K49" s="516">
        <f>'Корпуса стандарт'!L31+'Фасади BRAVO'!J6+'Фасади BRAVO'!J24</f>
        <v>3231.9</v>
      </c>
    </row>
    <row r="50" spans="1:11" ht="17.25" customHeight="1" x14ac:dyDescent="0.35">
      <c r="A50" s="3" t="s">
        <v>11</v>
      </c>
      <c r="B50" s="36" t="s">
        <v>244</v>
      </c>
      <c r="C50" s="5" t="s">
        <v>399</v>
      </c>
      <c r="D50" s="335" t="s">
        <v>749</v>
      </c>
      <c r="E50" s="510">
        <f>'Корпуса стандарт'!L14+'Фасади BRAVO'!J23</f>
        <v>2883.6</v>
      </c>
      <c r="F50" s="284"/>
      <c r="G50" s="3" t="s">
        <v>139</v>
      </c>
      <c r="H50" s="36" t="s">
        <v>244</v>
      </c>
      <c r="I50" s="5" t="s">
        <v>400</v>
      </c>
      <c r="J50" s="335" t="s">
        <v>749</v>
      </c>
      <c r="K50" s="516">
        <f>'Корпуса стандарт'!L32+'Фасади BRAVO'!J15+'Фасади BRAVO'!J26</f>
        <v>3821.8500000000004</v>
      </c>
    </row>
    <row r="51" spans="1:11" ht="17.25" customHeight="1" x14ac:dyDescent="0.35">
      <c r="A51" s="3" t="s">
        <v>12</v>
      </c>
      <c r="B51" s="36" t="s">
        <v>244</v>
      </c>
      <c r="C51" s="5" t="s">
        <v>400</v>
      </c>
      <c r="D51" s="335" t="s">
        <v>749</v>
      </c>
      <c r="E51" s="510">
        <f>'Корпуса стандарт'!L15+'Фасади BRAVO'!J25</f>
        <v>3396.6</v>
      </c>
      <c r="F51" s="284"/>
      <c r="G51" s="8" t="s">
        <v>64</v>
      </c>
      <c r="H51" s="38" t="s">
        <v>77</v>
      </c>
      <c r="I51" s="9" t="s">
        <v>399</v>
      </c>
      <c r="J51" s="335" t="s">
        <v>749</v>
      </c>
      <c r="K51" s="509">
        <f>'Корпуса стандарт'!L33+'Фасади BRAVO'!J6+'Фасади BRAVO'!E13+'Фасади BRAVO'!E13</f>
        <v>2432.6999999999998</v>
      </c>
    </row>
    <row r="52" spans="1:11" ht="17.25" customHeight="1" x14ac:dyDescent="0.35">
      <c r="A52" s="3" t="s">
        <v>13</v>
      </c>
      <c r="B52" s="36" t="s">
        <v>245</v>
      </c>
      <c r="C52" s="5" t="s">
        <v>414</v>
      </c>
      <c r="D52" s="335" t="s">
        <v>749</v>
      </c>
      <c r="E52" s="510">
        <f>'Корпуса стандарт'!L16+'Фасади BRAVO'!E27</f>
        <v>942.3</v>
      </c>
      <c r="F52" s="284"/>
      <c r="G52" s="3" t="s">
        <v>65</v>
      </c>
      <c r="H52" s="38" t="s">
        <v>77</v>
      </c>
      <c r="I52" s="5" t="s">
        <v>400</v>
      </c>
      <c r="J52" s="335" t="s">
        <v>749</v>
      </c>
      <c r="K52" s="509">
        <f>'Корпуса стандарт'!L34+'Фасади BRAVO'!J15+'Фасади BRAVO'!E16+'Фасади BRAVO'!E16</f>
        <v>2992.9500000000003</v>
      </c>
    </row>
    <row r="53" spans="1:11" ht="17.25" customHeight="1" x14ac:dyDescent="0.35">
      <c r="A53" s="3" t="s">
        <v>14</v>
      </c>
      <c r="B53" s="36" t="s">
        <v>143</v>
      </c>
      <c r="C53" s="5" t="s">
        <v>399</v>
      </c>
      <c r="D53" s="335" t="s">
        <v>749</v>
      </c>
      <c r="E53" s="510">
        <f>'Корпуса стандарт'!L17+'Фасади BRAVO'!E14+'Фасади BRAVO'!E14</f>
        <v>2054.6999999999998</v>
      </c>
      <c r="F53" s="284"/>
      <c r="G53" s="3" t="s">
        <v>66</v>
      </c>
      <c r="H53" s="36" t="s">
        <v>245</v>
      </c>
      <c r="I53" s="5" t="s">
        <v>402</v>
      </c>
      <c r="J53" s="335" t="s">
        <v>749</v>
      </c>
      <c r="K53" s="509">
        <f>'Корпуса стандарт'!L35+'Фасади BRAVO'!J8</f>
        <v>1899.45</v>
      </c>
    </row>
    <row r="54" spans="1:11" ht="17.25" customHeight="1" x14ac:dyDescent="0.35">
      <c r="A54" s="3" t="s">
        <v>15</v>
      </c>
      <c r="B54" s="36" t="s">
        <v>143</v>
      </c>
      <c r="C54" s="5" t="s">
        <v>400</v>
      </c>
      <c r="D54" s="335" t="s">
        <v>749</v>
      </c>
      <c r="E54" s="510">
        <f>'Корпуса стандарт'!L18+'Фасади BRAVO'!E17+'Фасади BRAVO'!E17</f>
        <v>2500.1999999999998</v>
      </c>
      <c r="F54" s="284"/>
      <c r="G54" s="3" t="s">
        <v>67</v>
      </c>
      <c r="H54" s="38" t="s">
        <v>249</v>
      </c>
      <c r="I54" s="5" t="s">
        <v>409</v>
      </c>
      <c r="J54" s="335" t="s">
        <v>749</v>
      </c>
      <c r="K54" s="509">
        <f>'Корпуса стандарт'!L36+'Фасади BRAVO'!E19</f>
        <v>2139.75</v>
      </c>
    </row>
    <row r="55" spans="1:11" ht="17.25" customHeight="1" x14ac:dyDescent="0.35">
      <c r="A55" s="3" t="s">
        <v>16</v>
      </c>
      <c r="B55" s="36" t="s">
        <v>246</v>
      </c>
      <c r="C55" s="5" t="s">
        <v>408</v>
      </c>
      <c r="D55" s="335" t="s">
        <v>749</v>
      </c>
      <c r="E55" s="510">
        <f>'Корпуса стандарт'!L19+'Фасади BRAVO'!E17</f>
        <v>1547.1</v>
      </c>
      <c r="F55" s="284"/>
      <c r="G55" s="23" t="s">
        <v>68</v>
      </c>
      <c r="H55" s="45" t="s">
        <v>250</v>
      </c>
      <c r="I55" s="40" t="s">
        <v>403</v>
      </c>
      <c r="J55" s="335" t="s">
        <v>749</v>
      </c>
      <c r="K55" s="519">
        <f>'Корпуса стандарт'!L37+'Фасади BRAVO'!E17</f>
        <v>1510.65</v>
      </c>
    </row>
    <row r="56" spans="1:11" ht="17.25" customHeight="1" x14ac:dyDescent="0.35">
      <c r="A56" s="3" t="s">
        <v>56</v>
      </c>
      <c r="B56" s="36" t="s">
        <v>142</v>
      </c>
      <c r="C56" s="5" t="s">
        <v>408</v>
      </c>
      <c r="D56" s="335" t="s">
        <v>749</v>
      </c>
      <c r="E56" s="510">
        <f>'Корпуса стандарт'!L20+'Фасади BRAVO'!E17</f>
        <v>1718.5500000000002</v>
      </c>
      <c r="F56" s="284"/>
      <c r="G56" s="3" t="s">
        <v>140</v>
      </c>
      <c r="H56" s="36" t="s">
        <v>250</v>
      </c>
      <c r="I56" s="5" t="s">
        <v>401</v>
      </c>
      <c r="J56" s="335" t="s">
        <v>749</v>
      </c>
      <c r="K56" s="510">
        <f>'Корпуса стандарт'!L38+'Фасади BRAVO'!E11</f>
        <v>1389.15</v>
      </c>
    </row>
    <row r="57" spans="1:11" ht="17.25" customHeight="1" thickBot="1" x14ac:dyDescent="0.4">
      <c r="A57" s="4" t="s">
        <v>57</v>
      </c>
      <c r="B57" s="37" t="s">
        <v>145</v>
      </c>
      <c r="C57" s="6" t="s">
        <v>401</v>
      </c>
      <c r="D57" s="336" t="s">
        <v>749</v>
      </c>
      <c r="E57" s="517">
        <f>'Корпуса стандарт'!L21</f>
        <v>479.25</v>
      </c>
      <c r="F57" s="284"/>
      <c r="G57" s="4" t="s">
        <v>85</v>
      </c>
      <c r="H57" s="37" t="s">
        <v>252</v>
      </c>
      <c r="I57" s="6" t="s">
        <v>416</v>
      </c>
      <c r="J57" s="336" t="s">
        <v>749</v>
      </c>
      <c r="K57" s="517">
        <f>'Корпуса стандарт'!L39</f>
        <v>475.2</v>
      </c>
    </row>
    <row r="58" spans="1:11" x14ac:dyDescent="0.35">
      <c r="A58" s="322"/>
      <c r="B58" s="284"/>
      <c r="C58" s="323"/>
      <c r="D58" s="284"/>
      <c r="E58" s="284"/>
      <c r="F58" s="284"/>
      <c r="G58" s="324"/>
      <c r="H58" s="324"/>
      <c r="I58" s="284"/>
      <c r="J58" s="284"/>
      <c r="K58" s="284"/>
    </row>
    <row r="59" spans="1:11" ht="16.25" customHeight="1" x14ac:dyDescent="0.35">
      <c r="A59" s="105" t="s">
        <v>417</v>
      </c>
      <c r="B59" s="105"/>
      <c r="C59" s="105"/>
      <c r="D59" s="105"/>
      <c r="E59" s="105"/>
      <c r="F59" s="51"/>
      <c r="G59" s="105"/>
      <c r="H59" s="105"/>
      <c r="I59" s="236"/>
      <c r="J59" s="236"/>
      <c r="K59" s="236"/>
    </row>
    <row r="60" spans="1:11" ht="21.65" customHeight="1" x14ac:dyDescent="0.35">
      <c r="A60" s="105" t="s">
        <v>631</v>
      </c>
      <c r="B60" s="105"/>
      <c r="C60" s="105"/>
      <c r="D60" s="105"/>
      <c r="E60" s="105"/>
      <c r="F60" s="51"/>
      <c r="G60" s="105"/>
      <c r="H60" s="105"/>
      <c r="I60" s="236"/>
      <c r="J60" s="236"/>
      <c r="K60" s="236"/>
    </row>
    <row r="61" spans="1:11" ht="17.399999999999999" customHeight="1" x14ac:dyDescent="0.35">
      <c r="A61" s="105"/>
      <c r="B61" s="105"/>
      <c r="C61" s="105"/>
      <c r="D61" s="105"/>
      <c r="E61" s="105"/>
      <c r="F61" s="51"/>
      <c r="G61" s="105"/>
      <c r="H61" s="105"/>
      <c r="I61" s="236"/>
      <c r="J61" s="236"/>
      <c r="K61" s="236"/>
    </row>
    <row r="62" spans="1:11" ht="14.4" customHeight="1" x14ac:dyDescent="0.35">
      <c r="A62" s="105" t="s">
        <v>839</v>
      </c>
      <c r="B62" s="105"/>
      <c r="C62" s="105"/>
      <c r="D62" s="105" t="s">
        <v>836</v>
      </c>
      <c r="E62" s="105"/>
      <c r="F62" s="51"/>
      <c r="G62" s="236"/>
      <c r="H62" s="236"/>
      <c r="I62" s="236"/>
      <c r="J62" s="236"/>
      <c r="K62" s="236"/>
    </row>
    <row r="63" spans="1:11" ht="34.25" customHeight="1" x14ac:dyDescent="0.35">
      <c r="A63" s="105"/>
      <c r="B63" s="236"/>
      <c r="D63" s="236"/>
      <c r="E63" s="236"/>
      <c r="F63" s="236"/>
      <c r="G63" s="296"/>
      <c r="H63" s="296"/>
      <c r="I63" s="296"/>
      <c r="J63" s="296"/>
      <c r="K63" s="171"/>
    </row>
    <row r="64" spans="1:11" ht="58.25" customHeight="1" x14ac:dyDescent="0.35">
      <c r="A64" s="630" t="s">
        <v>837</v>
      </c>
      <c r="B64" s="631"/>
      <c r="C64" s="631"/>
      <c r="D64" s="631"/>
      <c r="E64" s="631"/>
      <c r="F64" s="631"/>
      <c r="G64" s="631"/>
      <c r="H64" s="631"/>
      <c r="I64" s="631"/>
      <c r="J64" s="631"/>
      <c r="K64" s="632"/>
    </row>
    <row r="65" spans="1:11" ht="16.25" customHeight="1" x14ac:dyDescent="0.35">
      <c r="A65" s="633"/>
      <c r="B65" s="634"/>
      <c r="C65" s="634"/>
      <c r="D65" s="634"/>
      <c r="E65" s="634"/>
      <c r="F65" s="634"/>
      <c r="G65" s="634"/>
      <c r="H65" s="634"/>
      <c r="I65" s="634"/>
      <c r="J65" s="634"/>
      <c r="K65" s="635"/>
    </row>
    <row r="66" spans="1:11" ht="14.5" x14ac:dyDescent="0.35">
      <c r="A66"/>
      <c r="C66"/>
      <c r="K66" s="175">
        <v>1</v>
      </c>
    </row>
  </sheetData>
  <sheetProtection password="CF7A" sheet="1" objects="1" scenarios="1"/>
  <mergeCells count="5">
    <mergeCell ref="A64:K65"/>
    <mergeCell ref="A2:K2"/>
    <mergeCell ref="J3:K3"/>
    <mergeCell ref="J38:K38"/>
    <mergeCell ref="A37:K37"/>
  </mergeCells>
  <pageMargins left="0.23622047244094491" right="0.23622047244094491" top="0" bottom="0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70"/>
  <sheetViews>
    <sheetView topLeftCell="A19" zoomScaleNormal="100" workbookViewId="0">
      <selection activeCell="D24" sqref="D24:D25"/>
    </sheetView>
  </sheetViews>
  <sheetFormatPr defaultRowHeight="15.5" x14ac:dyDescent="0.35"/>
  <cols>
    <col min="1" max="1" width="12" style="1" customWidth="1"/>
    <col min="2" max="2" width="16.08984375" customWidth="1"/>
    <col min="3" max="3" width="14.1796875" style="2" customWidth="1"/>
    <col min="4" max="4" width="11.81640625" customWidth="1"/>
    <col min="5" max="5" width="13.81640625" customWidth="1"/>
    <col min="6" max="6" width="9.453125" customWidth="1"/>
    <col min="7" max="7" width="12.453125" customWidth="1"/>
    <col min="8" max="8" width="19.08984375" customWidth="1"/>
    <col min="9" max="9" width="14" customWidth="1"/>
    <col min="10" max="10" width="12.1796875" customWidth="1"/>
    <col min="11" max="11" width="13.90625" customWidth="1"/>
  </cols>
  <sheetData>
    <row r="1" spans="1:11" ht="12.65" customHeight="1" thickBot="1" x14ac:dyDescent="0.35">
      <c r="K1" s="175">
        <v>1</v>
      </c>
    </row>
    <row r="2" spans="1:11" ht="30" customHeight="1" thickBot="1" x14ac:dyDescent="0.4">
      <c r="A2" s="646" t="s">
        <v>440</v>
      </c>
      <c r="B2" s="647"/>
      <c r="C2" s="647"/>
      <c r="D2" s="647"/>
      <c r="E2" s="647"/>
      <c r="F2" s="647"/>
      <c r="G2" s="647"/>
      <c r="H2" s="647"/>
      <c r="I2" s="647"/>
      <c r="J2" s="647"/>
      <c r="K2" s="648"/>
    </row>
    <row r="3" spans="1:11" ht="15.65" customHeight="1" thickBot="1" x14ac:dyDescent="0.5">
      <c r="A3" s="11" t="s">
        <v>134</v>
      </c>
      <c r="B3" s="11"/>
      <c r="C3" s="7"/>
      <c r="D3" s="7"/>
      <c r="E3" s="7"/>
      <c r="F3" s="10"/>
      <c r="G3" s="11" t="s">
        <v>134</v>
      </c>
      <c r="H3" s="11"/>
      <c r="I3" s="7"/>
      <c r="J3" s="628" t="s">
        <v>1163</v>
      </c>
      <c r="K3" s="628"/>
    </row>
    <row r="4" spans="1:11" ht="18" customHeight="1" thickBot="1" x14ac:dyDescent="0.4">
      <c r="A4" s="32" t="s">
        <v>32</v>
      </c>
      <c r="B4" s="33"/>
      <c r="C4" s="41" t="s">
        <v>33</v>
      </c>
      <c r="D4" s="33"/>
      <c r="E4" s="34" t="s">
        <v>34</v>
      </c>
      <c r="G4" s="32" t="s">
        <v>32</v>
      </c>
      <c r="H4" s="33"/>
      <c r="I4" s="41" t="s">
        <v>33</v>
      </c>
      <c r="J4" s="33"/>
      <c r="K4" s="34" t="s">
        <v>34</v>
      </c>
    </row>
    <row r="5" spans="1:11" s="143" customFormat="1" ht="17.149999999999999" customHeight="1" x14ac:dyDescent="0.35">
      <c r="A5" s="152" t="s">
        <v>0</v>
      </c>
      <c r="B5" s="144" t="s">
        <v>258</v>
      </c>
      <c r="C5" s="145" t="s">
        <v>366</v>
      </c>
      <c r="D5" s="146" t="s">
        <v>441</v>
      </c>
      <c r="E5" s="521">
        <f>'Корпуса стандарт'!F5</f>
        <v>311.85000000000002</v>
      </c>
      <c r="G5" s="312" t="s">
        <v>59</v>
      </c>
      <c r="H5" s="313" t="s">
        <v>254</v>
      </c>
      <c r="I5" s="313" t="s">
        <v>371</v>
      </c>
      <c r="J5" s="314" t="s">
        <v>441</v>
      </c>
      <c r="K5" s="527">
        <f>'Корпуса стандарт'!F24+'Фасади Margo'!J32+'Фасади Margo'!J32</f>
        <v>2059</v>
      </c>
    </row>
    <row r="6" spans="1:11" s="143" customFormat="1" ht="17.149999999999999" customHeight="1" x14ac:dyDescent="0.35">
      <c r="A6" s="153" t="s">
        <v>2</v>
      </c>
      <c r="B6" s="147" t="s">
        <v>7</v>
      </c>
      <c r="C6" s="147" t="s">
        <v>367</v>
      </c>
      <c r="D6" s="146" t="s">
        <v>441</v>
      </c>
      <c r="E6" s="522">
        <f>'Корпуса стандарт'!F6+'Фасади Margo'!E14</f>
        <v>904.45</v>
      </c>
      <c r="G6" s="152" t="s">
        <v>76</v>
      </c>
      <c r="H6" s="145" t="s">
        <v>256</v>
      </c>
      <c r="I6" s="145" t="s">
        <v>372</v>
      </c>
      <c r="J6" s="146" t="s">
        <v>441</v>
      </c>
      <c r="K6" s="526">
        <f>'Корпуса стандарт'!F25+'Фасади Margo'!J17+'Фасади Margo'!J17</f>
        <v>2211.1</v>
      </c>
    </row>
    <row r="7" spans="1:11" s="143" customFormat="1" ht="17.149999999999999" customHeight="1" x14ac:dyDescent="0.35">
      <c r="A7" s="153" t="s">
        <v>2</v>
      </c>
      <c r="B7" s="147" t="s">
        <v>254</v>
      </c>
      <c r="C7" s="147" t="s">
        <v>367</v>
      </c>
      <c r="D7" s="146" t="s">
        <v>441</v>
      </c>
      <c r="E7" s="522">
        <f>'Корпуса стандарт'!F6+'Фасади Margo'!E31</f>
        <v>1060.45</v>
      </c>
      <c r="G7" s="153" t="s">
        <v>76</v>
      </c>
      <c r="H7" s="147" t="s">
        <v>254</v>
      </c>
      <c r="I7" s="147" t="s">
        <v>372</v>
      </c>
      <c r="J7" s="146" t="s">
        <v>441</v>
      </c>
      <c r="K7" s="525">
        <f>'Корпуса стандарт'!F25+'Фасади Margo'!J33+'Фасади Margo'!J33</f>
        <v>2475.1</v>
      </c>
    </row>
    <row r="8" spans="1:11" s="143" customFormat="1" ht="17.149999999999999" customHeight="1" x14ac:dyDescent="0.35">
      <c r="A8" s="153" t="s">
        <v>3</v>
      </c>
      <c r="B8" s="147" t="s">
        <v>7</v>
      </c>
      <c r="C8" s="147" t="s">
        <v>368</v>
      </c>
      <c r="D8" s="146" t="s">
        <v>441</v>
      </c>
      <c r="E8" s="522">
        <f>'Корпуса стандарт'!F7+'Фасади Margo'!E19</f>
        <v>1073.9000000000001</v>
      </c>
      <c r="G8" s="153" t="s">
        <v>64</v>
      </c>
      <c r="H8" s="147" t="s">
        <v>7</v>
      </c>
      <c r="I8" s="147" t="s">
        <v>382</v>
      </c>
      <c r="J8" s="146" t="s">
        <v>441</v>
      </c>
      <c r="K8" s="522">
        <f>'Корпуса стандарт'!F26+'Фасади Margo'!E23</f>
        <v>287.45</v>
      </c>
    </row>
    <row r="9" spans="1:11" s="143" customFormat="1" ht="17.149999999999999" customHeight="1" x14ac:dyDescent="0.35">
      <c r="A9" s="153" t="s">
        <v>3</v>
      </c>
      <c r="B9" s="147" t="s">
        <v>254</v>
      </c>
      <c r="C9" s="147" t="s">
        <v>368</v>
      </c>
      <c r="D9" s="146" t="s">
        <v>441</v>
      </c>
      <c r="E9" s="522">
        <f>'Корпуса стандарт'!F7+'Фасади Margo'!E33</f>
        <v>1222.9000000000001</v>
      </c>
      <c r="G9" s="153" t="s">
        <v>82</v>
      </c>
      <c r="H9" s="147" t="s">
        <v>7</v>
      </c>
      <c r="I9" s="147" t="s">
        <v>383</v>
      </c>
      <c r="J9" s="146" t="s">
        <v>441</v>
      </c>
      <c r="K9" s="522">
        <f>'Корпуса стандарт'!F27+'Фасади Margo'!E24</f>
        <v>346.3</v>
      </c>
    </row>
    <row r="10" spans="1:11" s="143" customFormat="1" ht="17.149999999999999" customHeight="1" x14ac:dyDescent="0.35">
      <c r="A10" s="153" t="s">
        <v>4</v>
      </c>
      <c r="B10" s="147" t="s">
        <v>7</v>
      </c>
      <c r="C10" s="147" t="s">
        <v>369</v>
      </c>
      <c r="D10" s="146" t="s">
        <v>441</v>
      </c>
      <c r="E10" s="522">
        <f>'Корпуса стандарт'!F8+'Фасади Margo'!E21</f>
        <v>1167.6500000000001</v>
      </c>
      <c r="G10" s="153" t="s">
        <v>18</v>
      </c>
      <c r="H10" s="147" t="s">
        <v>258</v>
      </c>
      <c r="I10" s="147" t="s">
        <v>384</v>
      </c>
      <c r="J10" s="146" t="s">
        <v>441</v>
      </c>
      <c r="K10" s="522">
        <f>'Корпуса стандарт'!F28</f>
        <v>355.05</v>
      </c>
    </row>
    <row r="11" spans="1:11" s="143" customFormat="1" ht="17.149999999999999" customHeight="1" x14ac:dyDescent="0.35">
      <c r="A11" s="153" t="s">
        <v>5</v>
      </c>
      <c r="B11" s="147" t="s">
        <v>7</v>
      </c>
      <c r="C11" s="147" t="s">
        <v>370</v>
      </c>
      <c r="D11" s="146" t="s">
        <v>441</v>
      </c>
      <c r="E11" s="522">
        <f>'Корпуса стандарт'!F9+'Фасади Margo'!E27</f>
        <v>1257.2</v>
      </c>
      <c r="G11" s="153" t="s">
        <v>19</v>
      </c>
      <c r="H11" s="147" t="s">
        <v>7</v>
      </c>
      <c r="I11" s="147" t="s">
        <v>385</v>
      </c>
      <c r="J11" s="146" t="s">
        <v>441</v>
      </c>
      <c r="K11" s="522">
        <f>'Корпуса стандарт'!F29+'Фасади Margo'!E16</f>
        <v>1081.55</v>
      </c>
    </row>
    <row r="12" spans="1:11" s="143" customFormat="1" ht="17.149999999999999" customHeight="1" x14ac:dyDescent="0.35">
      <c r="A12" s="153" t="s">
        <v>6</v>
      </c>
      <c r="B12" s="147" t="s">
        <v>7</v>
      </c>
      <c r="C12" s="147" t="s">
        <v>371</v>
      </c>
      <c r="D12" s="146" t="s">
        <v>441</v>
      </c>
      <c r="E12" s="522">
        <f>'Корпуса стандарт'!F10+'Фасади Margo'!E14+'Фасади Margo'!E14</f>
        <v>1507.85</v>
      </c>
      <c r="G12" s="153" t="s">
        <v>19</v>
      </c>
      <c r="H12" s="147" t="s">
        <v>254</v>
      </c>
      <c r="I12" s="147" t="s">
        <v>385</v>
      </c>
      <c r="J12" s="146" t="s">
        <v>441</v>
      </c>
      <c r="K12" s="522">
        <f>'Корпуса стандарт'!F29+'Фасади Margo'!E32</f>
        <v>1276.55</v>
      </c>
    </row>
    <row r="13" spans="1:11" s="143" customFormat="1" ht="17.149999999999999" customHeight="1" x14ac:dyDescent="0.35">
      <c r="A13" s="153" t="s">
        <v>6</v>
      </c>
      <c r="B13" s="147" t="s">
        <v>254</v>
      </c>
      <c r="C13" s="147" t="s">
        <v>371</v>
      </c>
      <c r="D13" s="146" t="s">
        <v>441</v>
      </c>
      <c r="E13" s="522">
        <f>'Корпуса стандарт'!F10+'Фасади Margo'!E31+'Фасади Margo'!E31</f>
        <v>1819.85</v>
      </c>
      <c r="G13" s="153" t="s">
        <v>20</v>
      </c>
      <c r="H13" s="147" t="s">
        <v>7</v>
      </c>
      <c r="I13" s="147" t="s">
        <v>386</v>
      </c>
      <c r="J13" s="146" t="s">
        <v>441</v>
      </c>
      <c r="K13" s="522">
        <f>'Корпуса стандарт'!F30+'Фасади Margo'!E20</f>
        <v>1293.0999999999999</v>
      </c>
    </row>
    <row r="14" spans="1:11" s="143" customFormat="1" ht="17.149999999999999" customHeight="1" x14ac:dyDescent="0.35">
      <c r="A14" s="153" t="s">
        <v>8</v>
      </c>
      <c r="B14" s="147" t="s">
        <v>255</v>
      </c>
      <c r="C14" s="147" t="s">
        <v>371</v>
      </c>
      <c r="D14" s="146" t="s">
        <v>441</v>
      </c>
      <c r="E14" s="522">
        <f>'Корпуса стандарт'!F11+'Фасади Margo'!E14+'Фасади Margo'!E14</f>
        <v>1641.5</v>
      </c>
      <c r="G14" s="153" t="s">
        <v>20</v>
      </c>
      <c r="H14" s="147" t="s">
        <v>254</v>
      </c>
      <c r="I14" s="147" t="s">
        <v>386</v>
      </c>
      <c r="J14" s="146" t="s">
        <v>441</v>
      </c>
      <c r="K14" s="522">
        <f>'Корпуса стандарт'!F30+'Фасади Margo'!J31</f>
        <v>1474.1</v>
      </c>
    </row>
    <row r="15" spans="1:11" s="143" customFormat="1" ht="17.149999999999999" customHeight="1" x14ac:dyDescent="0.35">
      <c r="A15" s="153" t="s">
        <v>8</v>
      </c>
      <c r="B15" s="147" t="s">
        <v>254</v>
      </c>
      <c r="C15" s="147" t="s">
        <v>371</v>
      </c>
      <c r="D15" s="146" t="s">
        <v>441</v>
      </c>
      <c r="E15" s="522">
        <f>'Корпуса стандарт'!F11+'Фасади Margo'!E31+'Фасади Margo'!E31</f>
        <v>1953.5</v>
      </c>
      <c r="G15" s="153" t="s">
        <v>21</v>
      </c>
      <c r="H15" s="147" t="s">
        <v>7</v>
      </c>
      <c r="I15" s="147" t="s">
        <v>387</v>
      </c>
      <c r="J15" s="146" t="s">
        <v>441</v>
      </c>
      <c r="K15" s="522">
        <f>'Корпуса стандарт'!F31+'Фасади Margo'!E22</f>
        <v>1406.85</v>
      </c>
    </row>
    <row r="16" spans="1:11" s="143" customFormat="1" ht="17.149999999999999" customHeight="1" x14ac:dyDescent="0.35">
      <c r="A16" s="153" t="s">
        <v>9</v>
      </c>
      <c r="B16" s="147" t="s">
        <v>7</v>
      </c>
      <c r="C16" s="147" t="s">
        <v>372</v>
      </c>
      <c r="D16" s="146" t="s">
        <v>441</v>
      </c>
      <c r="E16" s="522">
        <f>'Корпуса стандарт'!F12+'Фасади Margo'!E19+'Фасади Margo'!E19</f>
        <v>1826.5</v>
      </c>
      <c r="G16" s="153" t="s">
        <v>22</v>
      </c>
      <c r="H16" s="147" t="s">
        <v>7</v>
      </c>
      <c r="I16" s="147" t="s">
        <v>388</v>
      </c>
      <c r="J16" s="146" t="s">
        <v>441</v>
      </c>
      <c r="K16" s="522">
        <f>'Корпуса стандарт'!F32+'Фасади Margo'!E28</f>
        <v>1515.15</v>
      </c>
    </row>
    <row r="17" spans="1:11" s="143" customFormat="1" ht="17.149999999999999" customHeight="1" x14ac:dyDescent="0.35">
      <c r="A17" s="153" t="s">
        <v>9</v>
      </c>
      <c r="B17" s="147" t="s">
        <v>254</v>
      </c>
      <c r="C17" s="147" t="s">
        <v>372</v>
      </c>
      <c r="D17" s="146" t="s">
        <v>441</v>
      </c>
      <c r="E17" s="522">
        <f>'Корпуса стандарт'!F12+'Фасади Margo'!E33+'Фасади Margo'!E33</f>
        <v>2124.5</v>
      </c>
      <c r="G17" s="153" t="s">
        <v>23</v>
      </c>
      <c r="H17" s="147" t="s">
        <v>7</v>
      </c>
      <c r="I17" s="147" t="s">
        <v>389</v>
      </c>
      <c r="J17" s="146" t="s">
        <v>441</v>
      </c>
      <c r="K17" s="522">
        <f>'Корпуса стандарт'!F33+'Фасади Margo'!E16+'Фасади Margo'!E16</f>
        <v>1808.05</v>
      </c>
    </row>
    <row r="18" spans="1:11" s="143" customFormat="1" ht="17.149999999999999" customHeight="1" x14ac:dyDescent="0.35">
      <c r="A18" s="153" t="s">
        <v>10</v>
      </c>
      <c r="B18" s="147" t="s">
        <v>255</v>
      </c>
      <c r="C18" s="147" t="s">
        <v>372</v>
      </c>
      <c r="D18" s="146" t="s">
        <v>441</v>
      </c>
      <c r="E18" s="522">
        <f>'Корпуса стандарт'!F13+'Фасади Margo'!E19+'Фасади Margo'!E19</f>
        <v>1960.15</v>
      </c>
      <c r="G18" s="153" t="s">
        <v>23</v>
      </c>
      <c r="H18" s="147" t="s">
        <v>254</v>
      </c>
      <c r="I18" s="147" t="s">
        <v>389</v>
      </c>
      <c r="J18" s="146" t="s">
        <v>441</v>
      </c>
      <c r="K18" s="522">
        <f>'Корпуса стандарт'!F33+'Фасади Margo'!E32+'Фасади Margo'!E32</f>
        <v>2198.0500000000002</v>
      </c>
    </row>
    <row r="19" spans="1:11" s="143" customFormat="1" ht="17.149999999999999" customHeight="1" x14ac:dyDescent="0.35">
      <c r="A19" s="153" t="s">
        <v>10</v>
      </c>
      <c r="B19" s="147" t="s">
        <v>254</v>
      </c>
      <c r="C19" s="147" t="s">
        <v>372</v>
      </c>
      <c r="D19" s="146" t="s">
        <v>441</v>
      </c>
      <c r="E19" s="522">
        <f>'Корпуса стандарт'!F13+'Фасади Margo'!E33+'Фасади Margo'!E33</f>
        <v>2258.15</v>
      </c>
      <c r="G19" s="153" t="s">
        <v>24</v>
      </c>
      <c r="H19" s="147" t="s">
        <v>255</v>
      </c>
      <c r="I19" s="147" t="s">
        <v>389</v>
      </c>
      <c r="J19" s="146" t="s">
        <v>441</v>
      </c>
      <c r="K19" s="522">
        <f>'Корпуса стандарт'!F34+'Фасади Margo'!E16+'Фасади Margo'!E16</f>
        <v>1975.45</v>
      </c>
    </row>
    <row r="20" spans="1:11" s="143" customFormat="1" ht="17.149999999999999" customHeight="1" x14ac:dyDescent="0.35">
      <c r="A20" s="153" t="s">
        <v>11</v>
      </c>
      <c r="B20" s="147" t="s">
        <v>256</v>
      </c>
      <c r="C20" s="147" t="s">
        <v>373</v>
      </c>
      <c r="D20" s="146" t="s">
        <v>441</v>
      </c>
      <c r="E20" s="522">
        <f>'Корпуса стандарт'!F14+'Фасади Margo'!J8</f>
        <v>970.55</v>
      </c>
      <c r="G20" s="153" t="s">
        <v>24</v>
      </c>
      <c r="H20" s="147" t="s">
        <v>254</v>
      </c>
      <c r="I20" s="147" t="s">
        <v>389</v>
      </c>
      <c r="J20" s="146" t="s">
        <v>441</v>
      </c>
      <c r="K20" s="522">
        <f>'Корпуса стандарт'!F34+'Фасади Margo'!E32+'Фасади Margo'!E32</f>
        <v>2365.4499999999998</v>
      </c>
    </row>
    <row r="21" spans="1:11" s="143" customFormat="1" ht="17.149999999999999" customHeight="1" x14ac:dyDescent="0.35">
      <c r="A21" s="153" t="s">
        <v>11</v>
      </c>
      <c r="B21" s="147" t="s">
        <v>254</v>
      </c>
      <c r="C21" s="147" t="s">
        <v>373</v>
      </c>
      <c r="D21" s="146" t="s">
        <v>441</v>
      </c>
      <c r="E21" s="522">
        <f>'Корпуса стандарт'!F14+'Фасади Margo'!J32</f>
        <v>1087.55</v>
      </c>
      <c r="G21" s="153" t="s">
        <v>25</v>
      </c>
      <c r="H21" s="147" t="s">
        <v>7</v>
      </c>
      <c r="I21" s="147" t="s">
        <v>390</v>
      </c>
      <c r="J21" s="146" t="s">
        <v>441</v>
      </c>
      <c r="K21" s="522">
        <f>'Корпуса стандарт'!F35+'Фасади Margo'!E20+'Фасади Margo'!E20</f>
        <v>2208.1999999999998</v>
      </c>
    </row>
    <row r="22" spans="1:11" s="143" customFormat="1" ht="17.149999999999999" customHeight="1" x14ac:dyDescent="0.35">
      <c r="A22" s="153" t="s">
        <v>12</v>
      </c>
      <c r="B22" s="147" t="s">
        <v>256</v>
      </c>
      <c r="C22" s="147" t="s">
        <v>374</v>
      </c>
      <c r="D22" s="146" t="s">
        <v>441</v>
      </c>
      <c r="E22" s="522">
        <f>'Корпуса стандарт'!F15+'Фасади Margo'!J17</f>
        <v>1158.2</v>
      </c>
      <c r="G22" s="153" t="s">
        <v>25</v>
      </c>
      <c r="H22" s="147" t="s">
        <v>254</v>
      </c>
      <c r="I22" s="147" t="s">
        <v>390</v>
      </c>
      <c r="J22" s="146" t="s">
        <v>441</v>
      </c>
      <c r="K22" s="522">
        <f>'Корпуса стандарт'!F35+'Фасади Margo'!J31+'Фасади Margo'!J31</f>
        <v>2570.1999999999998</v>
      </c>
    </row>
    <row r="23" spans="1:11" s="143" customFormat="1" ht="17.149999999999999" customHeight="1" x14ac:dyDescent="0.35">
      <c r="A23" s="153" t="s">
        <v>12</v>
      </c>
      <c r="B23" s="147" t="s">
        <v>254</v>
      </c>
      <c r="C23" s="147" t="s">
        <v>374</v>
      </c>
      <c r="D23" s="146" t="s">
        <v>441</v>
      </c>
      <c r="E23" s="522">
        <f>'Корпуса стандарт'!F15+'Фасади Margo'!J33</f>
        <v>1290.2</v>
      </c>
      <c r="G23" s="153" t="s">
        <v>26</v>
      </c>
      <c r="H23" s="147" t="s">
        <v>255</v>
      </c>
      <c r="I23" s="147" t="s">
        <v>390</v>
      </c>
      <c r="J23" s="146" t="s">
        <v>441</v>
      </c>
      <c r="K23" s="522">
        <f>'Корпуса стандарт'!F36+'Фасади Margo'!E20+'Фасади Margo'!E20</f>
        <v>2363.4499999999998</v>
      </c>
    </row>
    <row r="24" spans="1:11" s="143" customFormat="1" ht="17.149999999999999" customHeight="1" x14ac:dyDescent="0.35">
      <c r="A24" s="153" t="s">
        <v>13</v>
      </c>
      <c r="B24" s="147" t="s">
        <v>256</v>
      </c>
      <c r="C24" s="147" t="s">
        <v>375</v>
      </c>
      <c r="D24" s="146" t="s">
        <v>441</v>
      </c>
      <c r="E24" s="522">
        <f>'Корпуса стандарт'!F16+'Фасади Margo'!E25</f>
        <v>915.85</v>
      </c>
      <c r="G24" s="153" t="s">
        <v>26</v>
      </c>
      <c r="H24" s="147" t="s">
        <v>254</v>
      </c>
      <c r="I24" s="147" t="s">
        <v>390</v>
      </c>
      <c r="J24" s="146" t="s">
        <v>441</v>
      </c>
      <c r="K24" s="522">
        <f>'Корпуса стандарт'!F36+'Фасади Margo'!J31+'Фасади Margo'!J31</f>
        <v>2725.45</v>
      </c>
    </row>
    <row r="25" spans="1:11" s="143" customFormat="1" ht="17.149999999999999" customHeight="1" x14ac:dyDescent="0.35">
      <c r="A25" s="153" t="s">
        <v>14</v>
      </c>
      <c r="B25" s="147" t="s">
        <v>256</v>
      </c>
      <c r="C25" s="147" t="s">
        <v>376</v>
      </c>
      <c r="D25" s="146" t="s">
        <v>441</v>
      </c>
      <c r="E25" s="522">
        <f>'Корпуса стандарт'!F17+'Фасади Margo'!J10</f>
        <v>1065.0999999999999</v>
      </c>
      <c r="G25" s="153" t="s">
        <v>712</v>
      </c>
      <c r="H25" s="147" t="s">
        <v>256</v>
      </c>
      <c r="I25" s="147" t="s">
        <v>831</v>
      </c>
      <c r="J25" s="146" t="s">
        <v>441</v>
      </c>
      <c r="K25" s="522">
        <f>'Корпуса стандарт'!F37+'Фасади Margo'!J11</f>
        <v>1187.75</v>
      </c>
    </row>
    <row r="26" spans="1:11" s="143" customFormat="1" ht="17.149999999999999" customHeight="1" x14ac:dyDescent="0.35">
      <c r="A26" s="153" t="s">
        <v>15</v>
      </c>
      <c r="B26" s="147" t="s">
        <v>257</v>
      </c>
      <c r="C26" s="147" t="s">
        <v>377</v>
      </c>
      <c r="D26" s="146" t="s">
        <v>441</v>
      </c>
      <c r="E26" s="522">
        <f>'Корпуса стандарт'!F18+'Фасади Margo'!E19</f>
        <v>1508.6</v>
      </c>
      <c r="G26" s="153" t="s">
        <v>738</v>
      </c>
      <c r="H26" s="147" t="s">
        <v>256</v>
      </c>
      <c r="I26" s="147" t="s">
        <v>832</v>
      </c>
      <c r="J26" s="146" t="s">
        <v>441</v>
      </c>
      <c r="K26" s="522">
        <f>'Корпуса стандарт'!F38+'Фасади Margo'!J18</f>
        <v>1463.5</v>
      </c>
    </row>
    <row r="27" spans="1:11" s="143" customFormat="1" ht="17.149999999999999" customHeight="1" x14ac:dyDescent="0.35">
      <c r="A27" s="153" t="s">
        <v>15</v>
      </c>
      <c r="B27" s="147" t="s">
        <v>254</v>
      </c>
      <c r="C27" s="147" t="s">
        <v>377</v>
      </c>
      <c r="D27" s="146" t="s">
        <v>441</v>
      </c>
      <c r="E27" s="522">
        <f>'Корпуса стандарт'!F18+'Фасади Margo'!E33</f>
        <v>1657.6</v>
      </c>
      <c r="G27" s="153" t="s">
        <v>27</v>
      </c>
      <c r="H27" s="147" t="s">
        <v>7</v>
      </c>
      <c r="I27" s="147" t="s">
        <v>413</v>
      </c>
      <c r="J27" s="146" t="s">
        <v>441</v>
      </c>
      <c r="K27" s="522">
        <f>'Корпуса стандарт'!F39+'Фасади Margo'!E26</f>
        <v>1094.9000000000001</v>
      </c>
    </row>
    <row r="28" spans="1:11" s="143" customFormat="1" ht="17.149999999999999" customHeight="1" x14ac:dyDescent="0.35">
      <c r="A28" s="153" t="s">
        <v>16</v>
      </c>
      <c r="B28" s="147" t="s">
        <v>258</v>
      </c>
      <c r="C28" s="147" t="s">
        <v>378</v>
      </c>
      <c r="D28" s="146" t="s">
        <v>441</v>
      </c>
      <c r="E28" s="522">
        <f>'Корпуса стандарт'!F19</f>
        <v>290.25</v>
      </c>
      <c r="G28" s="153" t="s">
        <v>28</v>
      </c>
      <c r="H28" s="147" t="s">
        <v>7</v>
      </c>
      <c r="I28" s="147" t="s">
        <v>871</v>
      </c>
      <c r="J28" s="146" t="s">
        <v>441</v>
      </c>
      <c r="K28" s="522">
        <f>'Корпуса стандарт'!F40+'Фасади Margo'!E13+'Фасади Margo'!E13</f>
        <v>1335.35</v>
      </c>
    </row>
    <row r="29" spans="1:11" s="143" customFormat="1" ht="17.149999999999999" customHeight="1" x14ac:dyDescent="0.35">
      <c r="A29" s="154" t="s">
        <v>306</v>
      </c>
      <c r="B29" s="148" t="s">
        <v>445</v>
      </c>
      <c r="C29" s="148" t="s">
        <v>378</v>
      </c>
      <c r="D29" s="146" t="s">
        <v>441</v>
      </c>
      <c r="E29" s="523">
        <f>'Корпуса стандарт'!F20+'Фасади Margo'!E15</f>
        <v>1587.25</v>
      </c>
      <c r="G29" s="153" t="s">
        <v>29</v>
      </c>
      <c r="H29" s="147" t="s">
        <v>257</v>
      </c>
      <c r="I29" s="147" t="s">
        <v>391</v>
      </c>
      <c r="J29" s="146" t="s">
        <v>441</v>
      </c>
      <c r="K29" s="522">
        <f>'Корпуса стандарт'!F41+'Фасади Margo'!E20</f>
        <v>1856.05</v>
      </c>
    </row>
    <row r="30" spans="1:11" s="143" customFormat="1" ht="17.149999999999999" customHeight="1" x14ac:dyDescent="0.35">
      <c r="A30" s="154" t="s">
        <v>56</v>
      </c>
      <c r="B30" s="148" t="s">
        <v>256</v>
      </c>
      <c r="C30" s="147" t="s">
        <v>373</v>
      </c>
      <c r="D30" s="146" t="s">
        <v>441</v>
      </c>
      <c r="E30" s="523">
        <f>'Корпуса стандарт'!F21+'Фасади Margo'!J8</f>
        <v>1125.8</v>
      </c>
      <c r="G30" s="153" t="s">
        <v>29</v>
      </c>
      <c r="H30" s="147" t="s">
        <v>254</v>
      </c>
      <c r="I30" s="147" t="s">
        <v>391</v>
      </c>
      <c r="J30" s="146" t="s">
        <v>441</v>
      </c>
      <c r="K30" s="522">
        <f>'Корпуса стандарт'!F41+'Фасади Margo'!J31</f>
        <v>2037.05</v>
      </c>
    </row>
    <row r="31" spans="1:11" s="143" customFormat="1" ht="17.149999999999999" customHeight="1" x14ac:dyDescent="0.35">
      <c r="A31" s="154" t="s">
        <v>56</v>
      </c>
      <c r="B31" s="147" t="s">
        <v>254</v>
      </c>
      <c r="C31" s="147" t="s">
        <v>373</v>
      </c>
      <c r="D31" s="146" t="s">
        <v>441</v>
      </c>
      <c r="E31" s="523">
        <f>'Корпуса стандарт'!F21+'Фасади Margo'!J32</f>
        <v>1242.8</v>
      </c>
      <c r="G31" s="153" t="s">
        <v>30</v>
      </c>
      <c r="H31" s="147" t="s">
        <v>258</v>
      </c>
      <c r="I31" s="147" t="s">
        <v>392</v>
      </c>
      <c r="J31" s="146" t="s">
        <v>441</v>
      </c>
      <c r="K31" s="522">
        <f>'Корпуса стандарт'!F42</f>
        <v>332.1</v>
      </c>
    </row>
    <row r="32" spans="1:11" s="143" customFormat="1" ht="17.149999999999999" customHeight="1" x14ac:dyDescent="0.35">
      <c r="A32" s="153" t="s">
        <v>57</v>
      </c>
      <c r="B32" s="147" t="s">
        <v>256</v>
      </c>
      <c r="C32" s="147" t="s">
        <v>374</v>
      </c>
      <c r="D32" s="149" t="s">
        <v>441</v>
      </c>
      <c r="E32" s="510">
        <f>'Корпуса стандарт'!F22+'Фасади Margo'!J17</f>
        <v>1329.65</v>
      </c>
      <c r="G32" s="154" t="s">
        <v>307</v>
      </c>
      <c r="H32" s="148" t="s">
        <v>445</v>
      </c>
      <c r="I32" s="148" t="s">
        <v>392</v>
      </c>
      <c r="J32" s="149" t="s">
        <v>441</v>
      </c>
      <c r="K32" s="523">
        <f>'Корпуса стандарт'!F43+'Фасади Margo'!E17</f>
        <v>1936.2</v>
      </c>
    </row>
    <row r="33" spans="1:11" s="143" customFormat="1" ht="17.149999999999999" customHeight="1" x14ac:dyDescent="0.35">
      <c r="A33" s="154" t="s">
        <v>57</v>
      </c>
      <c r="B33" s="148" t="s">
        <v>254</v>
      </c>
      <c r="C33" s="148" t="s">
        <v>374</v>
      </c>
      <c r="D33" s="310" t="s">
        <v>441</v>
      </c>
      <c r="E33" s="511">
        <f>'Корпуса стандарт'!F22+'Фасади Margo'!J33</f>
        <v>1461.65</v>
      </c>
      <c r="G33" s="154" t="s">
        <v>276</v>
      </c>
      <c r="H33" s="148" t="s">
        <v>257</v>
      </c>
      <c r="I33" s="148" t="s">
        <v>391</v>
      </c>
      <c r="J33" s="165" t="s">
        <v>441</v>
      </c>
      <c r="K33" s="523">
        <f>'Корпуса стандарт'!F44+'Фасади Margo'!E12+'Фасади Margo'!E12</f>
        <v>2239.9499999999998</v>
      </c>
    </row>
    <row r="34" spans="1:11" s="143" customFormat="1" ht="15.75" customHeight="1" x14ac:dyDescent="0.35">
      <c r="A34" s="153" t="s">
        <v>58</v>
      </c>
      <c r="B34" s="147" t="s">
        <v>257</v>
      </c>
      <c r="C34" s="147" t="s">
        <v>377</v>
      </c>
      <c r="D34" s="311" t="s">
        <v>441</v>
      </c>
      <c r="E34" s="522">
        <f>'Корпуса стандарт'!F23+'Фасади Margo'!E11+'Фасади Margo'!E11</f>
        <v>1909.35</v>
      </c>
      <c r="G34" s="153" t="s">
        <v>713</v>
      </c>
      <c r="H34" s="147" t="s">
        <v>256</v>
      </c>
      <c r="I34" s="147" t="s">
        <v>389</v>
      </c>
      <c r="J34" s="311" t="s">
        <v>441</v>
      </c>
      <c r="K34" s="522">
        <f>'Корпуса стандарт'!F45+'Фасади Margo'!J11+'Фасади Margo'!J11</f>
        <v>2202.6999999999998</v>
      </c>
    </row>
    <row r="35" spans="1:11" s="143" customFormat="1" ht="17.149999999999999" customHeight="1" thickBot="1" x14ac:dyDescent="0.4">
      <c r="A35" s="155" t="s">
        <v>59</v>
      </c>
      <c r="B35" s="150" t="s">
        <v>256</v>
      </c>
      <c r="C35" s="150" t="s">
        <v>371</v>
      </c>
      <c r="D35" s="151" t="s">
        <v>441</v>
      </c>
      <c r="E35" s="528">
        <f>'Корпуса стандарт'!F24+'Фасади Margo'!J8+'Фасади Margo'!J8</f>
        <v>1825</v>
      </c>
      <c r="G35" s="155" t="s">
        <v>714</v>
      </c>
      <c r="H35" s="150" t="s">
        <v>256</v>
      </c>
      <c r="I35" s="150" t="s">
        <v>390</v>
      </c>
      <c r="J35" s="151" t="s">
        <v>441</v>
      </c>
      <c r="K35" s="529">
        <f>'Корпуса стандарт'!F46+'Фасади Margo'!J18+'Фасади Margo'!J18</f>
        <v>2725.85</v>
      </c>
    </row>
    <row r="36" spans="1:11" s="143" customFormat="1" ht="18.75" customHeight="1" thickBot="1" x14ac:dyDescent="0.35">
      <c r="A36" s="163"/>
      <c r="B36"/>
      <c r="C36" s="2"/>
      <c r="D36"/>
      <c r="E36"/>
      <c r="G36" s="163"/>
      <c r="H36" s="164"/>
      <c r="I36" s="164"/>
      <c r="J36" s="165"/>
      <c r="K36" s="166"/>
    </row>
    <row r="37" spans="1:11" s="143" customFormat="1" ht="39.65" customHeight="1" thickBot="1" x14ac:dyDescent="0.4">
      <c r="A37" s="646" t="s">
        <v>440</v>
      </c>
      <c r="B37" s="647"/>
      <c r="C37" s="647"/>
      <c r="D37" s="647"/>
      <c r="E37" s="647"/>
      <c r="F37" s="647"/>
      <c r="G37" s="647"/>
      <c r="H37" s="647"/>
      <c r="I37" s="647"/>
      <c r="J37" s="647"/>
      <c r="K37" s="648"/>
    </row>
    <row r="38" spans="1:11" s="143" customFormat="1" ht="18" customHeight="1" thickBot="1" x14ac:dyDescent="0.5">
      <c r="A38" s="11" t="s">
        <v>135</v>
      </c>
      <c r="B38" s="11"/>
      <c r="C38" s="7"/>
      <c r="D38" s="7"/>
      <c r="E38" s="7"/>
      <c r="F38" s="10"/>
      <c r="G38" s="11" t="s">
        <v>135</v>
      </c>
      <c r="H38" s="11"/>
      <c r="I38" s="7"/>
      <c r="J38" s="628" t="s">
        <v>1163</v>
      </c>
      <c r="K38" s="628"/>
    </row>
    <row r="39" spans="1:11" s="143" customFormat="1" ht="18.649999999999999" customHeight="1" thickBot="1" x14ac:dyDescent="0.4">
      <c r="A39" s="32" t="s">
        <v>32</v>
      </c>
      <c r="B39" s="33"/>
      <c r="C39" s="41" t="s">
        <v>33</v>
      </c>
      <c r="D39" s="33"/>
      <c r="E39" s="34" t="s">
        <v>34</v>
      </c>
      <c r="F39"/>
      <c r="G39" s="32" t="s">
        <v>32</v>
      </c>
      <c r="H39" s="33"/>
      <c r="I39" s="41" t="s">
        <v>33</v>
      </c>
      <c r="J39" s="33"/>
      <c r="K39" s="34" t="s">
        <v>34</v>
      </c>
    </row>
    <row r="40" spans="1:11" ht="17.149999999999999" customHeight="1" x14ac:dyDescent="0.8">
      <c r="A40" s="316" t="s">
        <v>0</v>
      </c>
      <c r="B40" s="38" t="s">
        <v>145</v>
      </c>
      <c r="C40" s="9" t="s">
        <v>394</v>
      </c>
      <c r="D40" s="87" t="s">
        <v>441</v>
      </c>
      <c r="E40" s="521">
        <f>'Корпуса стандарт'!L5</f>
        <v>334.8</v>
      </c>
      <c r="G40" s="315" t="s">
        <v>308</v>
      </c>
      <c r="H40" s="43" t="s">
        <v>446</v>
      </c>
      <c r="I40" s="9" t="s">
        <v>141</v>
      </c>
      <c r="J40" s="87" t="s">
        <v>441</v>
      </c>
      <c r="K40" s="524">
        <f>'Корпуса стандарт'!L22+'Фасади Margo'!E15</f>
        <v>1811.35</v>
      </c>
    </row>
    <row r="41" spans="1:11" ht="17.149999999999999" customHeight="1" x14ac:dyDescent="0.8">
      <c r="A41" s="317" t="s">
        <v>78</v>
      </c>
      <c r="B41" s="36" t="s">
        <v>80</v>
      </c>
      <c r="C41" s="9" t="s">
        <v>394</v>
      </c>
      <c r="D41" s="87" t="s">
        <v>441</v>
      </c>
      <c r="E41" s="521">
        <f>'Корпуса стандарт'!L5+Фурнітура!I17+'Фасади Margo'!E6</f>
        <v>1260.5</v>
      </c>
      <c r="G41" s="153" t="s">
        <v>58</v>
      </c>
      <c r="H41" s="44" t="s">
        <v>144</v>
      </c>
      <c r="I41" s="9" t="s">
        <v>336</v>
      </c>
      <c r="J41" s="87" t="s">
        <v>441</v>
      </c>
      <c r="K41" s="522">
        <f>'Корпуса стандарт'!L23+'Фасади Margo'!J13+'Фасади Margo'!J13</f>
        <v>3790.7</v>
      </c>
    </row>
    <row r="42" spans="1:11" ht="17.149999999999999" customHeight="1" x14ac:dyDescent="0.8">
      <c r="A42" s="317" t="s">
        <v>2</v>
      </c>
      <c r="B42" s="36" t="s">
        <v>81</v>
      </c>
      <c r="C42" s="5" t="s">
        <v>395</v>
      </c>
      <c r="D42" s="87" t="s">
        <v>441</v>
      </c>
      <c r="E42" s="521">
        <f>'Корпуса стандарт'!L6+'Фасади Margo'!E14</f>
        <v>947.65</v>
      </c>
      <c r="G42" s="153" t="s">
        <v>137</v>
      </c>
      <c r="H42" s="36" t="s">
        <v>247</v>
      </c>
      <c r="I42" s="98" t="s">
        <v>336</v>
      </c>
      <c r="J42" s="87" t="s">
        <v>441</v>
      </c>
      <c r="K42" s="525">
        <f>'Корпуса стандарт'!L24+'Фасади Margo'!E14+'Фасади Margo'!E14+'Фасади Margo'!J24</f>
        <v>4193.1000000000004</v>
      </c>
    </row>
    <row r="43" spans="1:11" ht="17.149999999999999" customHeight="1" x14ac:dyDescent="0.8">
      <c r="A43" s="317" t="s">
        <v>3</v>
      </c>
      <c r="B43" s="36" t="s">
        <v>81</v>
      </c>
      <c r="C43" s="5" t="s">
        <v>396</v>
      </c>
      <c r="D43" s="87" t="s">
        <v>441</v>
      </c>
      <c r="E43" s="521">
        <f>'Корпуса стандарт'!L7+'Фасади Margo'!E19</f>
        <v>1125.2</v>
      </c>
      <c r="G43" s="152" t="s">
        <v>59</v>
      </c>
      <c r="H43" s="44" t="s">
        <v>144</v>
      </c>
      <c r="I43" s="5" t="s">
        <v>337</v>
      </c>
      <c r="J43" s="87" t="s">
        <v>441</v>
      </c>
      <c r="K43" s="521">
        <f>'Корпуса стандарт'!L25+'Фасади Margo'!J13+'Фасади Margo'!J14</f>
        <v>4160.8</v>
      </c>
    </row>
    <row r="44" spans="1:11" ht="17.149999999999999" customHeight="1" x14ac:dyDescent="0.8">
      <c r="A44" s="317" t="s">
        <v>4</v>
      </c>
      <c r="B44" s="36" t="s">
        <v>81</v>
      </c>
      <c r="C44" s="5" t="s">
        <v>397</v>
      </c>
      <c r="D44" s="87" t="s">
        <v>441</v>
      </c>
      <c r="E44" s="521">
        <f>'Корпуса стандарт'!L8+'Фасади Margo'!E21</f>
        <v>1221.6500000000001</v>
      </c>
      <c r="G44" s="152" t="s">
        <v>76</v>
      </c>
      <c r="H44" s="36" t="s">
        <v>247</v>
      </c>
      <c r="I44" s="5" t="s">
        <v>337</v>
      </c>
      <c r="J44" s="87" t="s">
        <v>441</v>
      </c>
      <c r="K44" s="526">
        <f>'Корпуса стандарт'!L26+'Фасади Margo'!E16+'Фасади Margo'!E16+'Фасади Margo'!J24</f>
        <v>4647.2</v>
      </c>
    </row>
    <row r="45" spans="1:11" ht="17.149999999999999" customHeight="1" x14ac:dyDescent="0.8">
      <c r="A45" s="317" t="s">
        <v>5</v>
      </c>
      <c r="B45" s="36" t="s">
        <v>81</v>
      </c>
      <c r="C45" s="5" t="s">
        <v>398</v>
      </c>
      <c r="D45" s="87" t="s">
        <v>441</v>
      </c>
      <c r="E45" s="521">
        <f>'Корпуса стандарт'!L9+'Фасади Margo'!E27</f>
        <v>1313.9</v>
      </c>
      <c r="G45" s="153" t="s">
        <v>60</v>
      </c>
      <c r="H45" s="38" t="s">
        <v>77</v>
      </c>
      <c r="I45" s="5" t="s">
        <v>395</v>
      </c>
      <c r="J45" s="87" t="s">
        <v>441</v>
      </c>
      <c r="K45" s="521">
        <f>'Корпуса стандарт'!L27+'Фасади Margo'!J20</f>
        <v>1124.45</v>
      </c>
    </row>
    <row r="46" spans="1:11" ht="17.149999999999999" customHeight="1" x14ac:dyDescent="0.8">
      <c r="A46" s="317" t="s">
        <v>6</v>
      </c>
      <c r="B46" s="36" t="s">
        <v>81</v>
      </c>
      <c r="C46" s="5" t="s">
        <v>399</v>
      </c>
      <c r="D46" s="87" t="s">
        <v>441</v>
      </c>
      <c r="E46" s="521">
        <f>'Корпуса стандарт'!L10+'Фасади Margo'!E14+'Фасади Margo'!E14</f>
        <v>1559.15</v>
      </c>
      <c r="G46" s="153" t="s">
        <v>61</v>
      </c>
      <c r="H46" s="38" t="s">
        <v>77</v>
      </c>
      <c r="I46" s="5" t="s">
        <v>396</v>
      </c>
      <c r="J46" s="87" t="s">
        <v>441</v>
      </c>
      <c r="K46" s="521">
        <f>'Корпуса стандарт'!L28+'Фасади Margo'!J22</f>
        <v>1305.7</v>
      </c>
    </row>
    <row r="47" spans="1:11" ht="17.149999999999999" customHeight="1" x14ac:dyDescent="0.8">
      <c r="A47" s="317" t="s">
        <v>8</v>
      </c>
      <c r="B47" s="36" t="s">
        <v>81</v>
      </c>
      <c r="C47" s="5" t="s">
        <v>400</v>
      </c>
      <c r="D47" s="87" t="s">
        <v>441</v>
      </c>
      <c r="E47" s="521">
        <f>'Корпуса стандарт'!L11+'Фасади Margo'!E19+'Фасади Margo'!E19</f>
        <v>1916.95</v>
      </c>
      <c r="G47" s="153" t="s">
        <v>62</v>
      </c>
      <c r="H47" s="38" t="s">
        <v>77</v>
      </c>
      <c r="I47" s="5" t="s">
        <v>399</v>
      </c>
      <c r="J47" s="87" t="s">
        <v>441</v>
      </c>
      <c r="K47" s="521">
        <f>'Корпуса стандарт'!L29+'Фасади Margo'!J20+'Фасади Margo'!J20</f>
        <v>1872.25</v>
      </c>
    </row>
    <row r="48" spans="1:11" ht="17.149999999999999" customHeight="1" x14ac:dyDescent="0.8">
      <c r="A48" s="317" t="s">
        <v>9</v>
      </c>
      <c r="B48" s="36" t="s">
        <v>244</v>
      </c>
      <c r="C48" s="5" t="s">
        <v>395</v>
      </c>
      <c r="D48" s="87" t="s">
        <v>441</v>
      </c>
      <c r="E48" s="521">
        <f>'Корпуса стандарт'!L12+'Фасади Margo'!J21</f>
        <v>1457.9</v>
      </c>
      <c r="G48" s="153" t="s">
        <v>63</v>
      </c>
      <c r="H48" s="38" t="s">
        <v>77</v>
      </c>
      <c r="I48" s="5" t="s">
        <v>400</v>
      </c>
      <c r="J48" s="87" t="s">
        <v>441</v>
      </c>
      <c r="K48" s="521">
        <f>'Корпуса стандарт'!L30+'Фасади Margo'!J22+'Фасади Margo'!J22</f>
        <v>2260.4</v>
      </c>
    </row>
    <row r="49" spans="1:11" ht="17.149999999999999" customHeight="1" x14ac:dyDescent="0.8">
      <c r="A49" s="317" t="s">
        <v>10</v>
      </c>
      <c r="B49" s="36" t="s">
        <v>244</v>
      </c>
      <c r="C49" s="5" t="s">
        <v>396</v>
      </c>
      <c r="D49" s="87" t="s">
        <v>441</v>
      </c>
      <c r="E49" s="521">
        <f>'Корпуса стандарт'!L13+'Фасади Margo'!J23</f>
        <v>1615.85</v>
      </c>
      <c r="G49" s="153" t="s">
        <v>138</v>
      </c>
      <c r="H49" s="36" t="s">
        <v>244</v>
      </c>
      <c r="I49" s="5" t="s">
        <v>399</v>
      </c>
      <c r="J49" s="87" t="s">
        <v>441</v>
      </c>
      <c r="K49" s="525">
        <f>'Корпуса стандарт'!L31+'Фасади Margo'!J7+'Фасади Margo'!J25</f>
        <v>2621.65</v>
      </c>
    </row>
    <row r="50" spans="1:11" ht="17.149999999999999" customHeight="1" x14ac:dyDescent="0.8">
      <c r="A50" s="317" t="s">
        <v>11</v>
      </c>
      <c r="B50" s="36" t="s">
        <v>244</v>
      </c>
      <c r="C50" s="5" t="s">
        <v>399</v>
      </c>
      <c r="D50" s="87" t="s">
        <v>441</v>
      </c>
      <c r="E50" s="521">
        <f>'Корпуса стандарт'!L14+'Фасади Margo'!J24</f>
        <v>2335.6</v>
      </c>
      <c r="G50" s="153" t="s">
        <v>139</v>
      </c>
      <c r="H50" s="36" t="s">
        <v>244</v>
      </c>
      <c r="I50" s="5" t="s">
        <v>400</v>
      </c>
      <c r="J50" s="87" t="s">
        <v>441</v>
      </c>
      <c r="K50" s="525">
        <f>'Корпуса стандарт'!L32+'Фасади Margo'!J16+'Фасади Margo'!J27</f>
        <v>3030.45</v>
      </c>
    </row>
    <row r="51" spans="1:11" ht="17.149999999999999" customHeight="1" x14ac:dyDescent="0.8">
      <c r="A51" s="317" t="s">
        <v>12</v>
      </c>
      <c r="B51" s="36" t="s">
        <v>244</v>
      </c>
      <c r="C51" s="5" t="s">
        <v>400</v>
      </c>
      <c r="D51" s="87" t="s">
        <v>441</v>
      </c>
      <c r="E51" s="521">
        <f>'Корпуса стандарт'!L15+'Фасади Margo'!J26</f>
        <v>2700.8</v>
      </c>
      <c r="G51" s="152" t="s">
        <v>64</v>
      </c>
      <c r="H51" s="38" t="s">
        <v>77</v>
      </c>
      <c r="I51" s="9" t="s">
        <v>399</v>
      </c>
      <c r="J51" s="87" t="s">
        <v>441</v>
      </c>
      <c r="K51" s="521">
        <f>'Корпуса стандарт'!L33+'Фасади Margo'!J7+'Фасади Margo'!E13+'Фасади Margo'!E13</f>
        <v>1813.5</v>
      </c>
    </row>
    <row r="52" spans="1:11" ht="17.149999999999999" customHeight="1" x14ac:dyDescent="0.8">
      <c r="A52" s="317" t="s">
        <v>13</v>
      </c>
      <c r="B52" s="36" t="s">
        <v>245</v>
      </c>
      <c r="C52" s="5" t="s">
        <v>399</v>
      </c>
      <c r="D52" s="87" t="s">
        <v>441</v>
      </c>
      <c r="E52" s="521">
        <f>'Корпуса стандарт'!L16+'Фасади Margo'!J6</f>
        <v>812.15</v>
      </c>
      <c r="G52" s="153" t="s">
        <v>65</v>
      </c>
      <c r="H52" s="38" t="s">
        <v>77</v>
      </c>
      <c r="I52" s="5" t="s">
        <v>400</v>
      </c>
      <c r="J52" s="87" t="s">
        <v>441</v>
      </c>
      <c r="K52" s="521">
        <f>'Корпуса стандарт'!L34+'Фасади Margo'!J16+'Фасади Margo'!E18+'Фасади Margo'!E18</f>
        <v>2211.9499999999998</v>
      </c>
    </row>
    <row r="53" spans="1:11" ht="17.149999999999999" customHeight="1" x14ac:dyDescent="0.8">
      <c r="A53" s="317" t="s">
        <v>14</v>
      </c>
      <c r="B53" s="36" t="s">
        <v>143</v>
      </c>
      <c r="C53" s="5" t="s">
        <v>399</v>
      </c>
      <c r="D53" s="87" t="s">
        <v>441</v>
      </c>
      <c r="E53" s="521">
        <f>'Корпуса стандарт'!L17+'Фасади Margo'!E14+'Фасади Margo'!E14</f>
        <v>1509.2</v>
      </c>
      <c r="G53" s="153" t="s">
        <v>66</v>
      </c>
      <c r="H53" s="36" t="s">
        <v>245</v>
      </c>
      <c r="I53" s="5" t="s">
        <v>402</v>
      </c>
      <c r="J53" s="87" t="s">
        <v>441</v>
      </c>
      <c r="K53" s="521">
        <f>'Корпуса стандарт'!L35+'Фасади Margo'!J9</f>
        <v>1626.65</v>
      </c>
    </row>
    <row r="54" spans="1:11" ht="17.149999999999999" customHeight="1" x14ac:dyDescent="0.8">
      <c r="A54" s="318" t="s">
        <v>15</v>
      </c>
      <c r="B54" s="36" t="s">
        <v>143</v>
      </c>
      <c r="C54" s="5" t="s">
        <v>415</v>
      </c>
      <c r="D54" s="87" t="s">
        <v>441</v>
      </c>
      <c r="E54" s="524">
        <f>'Корпуса стандарт'!L18+'Фасади Margo'!E19+'Фасади Margo'!E19</f>
        <v>1810.3</v>
      </c>
      <c r="G54" s="153" t="s">
        <v>67</v>
      </c>
      <c r="H54" s="38" t="s">
        <v>249</v>
      </c>
      <c r="I54" s="5" t="s">
        <v>409</v>
      </c>
      <c r="J54" s="87" t="s">
        <v>441</v>
      </c>
      <c r="K54" s="521">
        <f>'Корпуса стандарт'!L36+'Фасади Margo'!E21</f>
        <v>1761.65</v>
      </c>
    </row>
    <row r="55" spans="1:11" ht="17.149999999999999" customHeight="1" x14ac:dyDescent="0.8">
      <c r="A55" s="317" t="s">
        <v>16</v>
      </c>
      <c r="B55" s="36" t="s">
        <v>246</v>
      </c>
      <c r="C55" s="5" t="s">
        <v>408</v>
      </c>
      <c r="D55" s="87" t="s">
        <v>441</v>
      </c>
      <c r="E55" s="522">
        <f>'Корпуса стандарт'!L19+'Фасади Margo'!E19</f>
        <v>1202.1500000000001</v>
      </c>
      <c r="G55" s="154" t="s">
        <v>68</v>
      </c>
      <c r="H55" s="45" t="s">
        <v>250</v>
      </c>
      <c r="I55" s="40" t="s">
        <v>403</v>
      </c>
      <c r="J55" s="87" t="s">
        <v>441</v>
      </c>
      <c r="K55" s="524">
        <f>'Корпуса стандарт'!L37+'Фасади Margo'!E19</f>
        <v>1165.7</v>
      </c>
    </row>
    <row r="56" spans="1:11" ht="17.149999999999999" customHeight="1" x14ac:dyDescent="0.8">
      <c r="A56" s="316" t="s">
        <v>56</v>
      </c>
      <c r="B56" s="38" t="s">
        <v>142</v>
      </c>
      <c r="C56" s="5" t="s">
        <v>408</v>
      </c>
      <c r="D56" s="87" t="s">
        <v>441</v>
      </c>
      <c r="E56" s="521">
        <f>'Корпуса стандарт'!L20+'Фасади Margo'!E19</f>
        <v>1373.6</v>
      </c>
      <c r="G56" s="153" t="s">
        <v>309</v>
      </c>
      <c r="H56" s="36" t="s">
        <v>250</v>
      </c>
      <c r="I56" s="5" t="s">
        <v>401</v>
      </c>
      <c r="J56" s="87" t="s">
        <v>441</v>
      </c>
      <c r="K56" s="522">
        <f>'Корпуса стандарт'!L38+'Фасади Margo'!E11+'Фасади Margo'!E15</f>
        <v>2345.5</v>
      </c>
    </row>
    <row r="57" spans="1:11" ht="17.149999999999999" customHeight="1" thickBot="1" x14ac:dyDescent="0.85">
      <c r="A57" s="319" t="s">
        <v>57</v>
      </c>
      <c r="B57" s="90" t="s">
        <v>145</v>
      </c>
      <c r="C57" s="6" t="s">
        <v>401</v>
      </c>
      <c r="D57" s="88" t="s">
        <v>441</v>
      </c>
      <c r="E57" s="530">
        <f>'Корпуса стандарт'!L21</f>
        <v>479.25</v>
      </c>
      <c r="G57" s="155" t="s">
        <v>85</v>
      </c>
      <c r="H57" s="37" t="s">
        <v>252</v>
      </c>
      <c r="I57" s="6" t="s">
        <v>416</v>
      </c>
      <c r="J57" s="88" t="s">
        <v>441</v>
      </c>
      <c r="K57" s="529">
        <f>'Корпуса стандарт'!L39</f>
        <v>475.2</v>
      </c>
    </row>
    <row r="59" spans="1:11" x14ac:dyDescent="0.35">
      <c r="A59" s="105" t="s">
        <v>405</v>
      </c>
      <c r="B59" s="105"/>
      <c r="C59" s="105"/>
      <c r="D59" s="105"/>
      <c r="E59" s="105"/>
      <c r="F59" s="51"/>
      <c r="G59" s="105"/>
      <c r="H59" s="105"/>
    </row>
    <row r="60" spans="1:11" x14ac:dyDescent="0.35">
      <c r="A60" s="105" t="s">
        <v>631</v>
      </c>
      <c r="B60" s="105"/>
      <c r="C60" s="105"/>
      <c r="D60" s="105"/>
      <c r="E60" s="105"/>
      <c r="F60" s="51"/>
      <c r="G60" s="105"/>
      <c r="H60" s="105"/>
    </row>
    <row r="61" spans="1:11" x14ac:dyDescent="0.35">
      <c r="A61" s="105"/>
      <c r="B61" s="105"/>
      <c r="C61" s="105"/>
      <c r="D61" s="105"/>
      <c r="E61" s="105"/>
      <c r="F61" s="51"/>
      <c r="G61" s="105"/>
      <c r="H61" s="105"/>
    </row>
    <row r="62" spans="1:11" ht="18.75" customHeight="1" x14ac:dyDescent="0.35">
      <c r="A62" s="105" t="s">
        <v>609</v>
      </c>
      <c r="B62" s="105"/>
      <c r="C62" s="105"/>
      <c r="D62" s="105"/>
      <c r="E62" s="105"/>
      <c r="F62" s="51"/>
      <c r="G62" s="105"/>
      <c r="H62" s="105"/>
    </row>
    <row r="63" spans="1:11" ht="15.75" customHeight="1" x14ac:dyDescent="0.35"/>
    <row r="64" spans="1:11" ht="75" customHeight="1" x14ac:dyDescent="0.35">
      <c r="A64" s="643" t="s">
        <v>442</v>
      </c>
      <c r="B64" s="644"/>
      <c r="C64" s="644"/>
      <c r="D64" s="644"/>
      <c r="E64" s="644"/>
      <c r="F64" s="644"/>
      <c r="G64" s="644"/>
      <c r="H64" s="644"/>
      <c r="I64" s="644"/>
      <c r="J64" s="644"/>
      <c r="K64" s="645"/>
    </row>
    <row r="65" spans="11:11" customFormat="1" ht="14.5" x14ac:dyDescent="0.35">
      <c r="K65" s="175">
        <v>1</v>
      </c>
    </row>
    <row r="66" spans="11:11" customFormat="1" ht="14.5" x14ac:dyDescent="0.35">
      <c r="K66" s="175"/>
    </row>
    <row r="67" spans="11:11" customFormat="1" ht="18.75" customHeight="1" x14ac:dyDescent="0.35"/>
    <row r="68" spans="11:11" customFormat="1" ht="15" customHeight="1" x14ac:dyDescent="0.35"/>
    <row r="70" spans="11:11" customFormat="1" ht="39.75" customHeight="1" x14ac:dyDescent="0.35"/>
  </sheetData>
  <sheetProtection password="CF7A" sheet="1" objects="1" scenarios="1"/>
  <mergeCells count="5">
    <mergeCell ref="A64:K64"/>
    <mergeCell ref="A2:K2"/>
    <mergeCell ref="J3:K3"/>
    <mergeCell ref="J38:K38"/>
    <mergeCell ref="A37:K37"/>
  </mergeCells>
  <pageMargins left="0.23622047244094491" right="0.23622047244094491" top="0" bottom="0" header="0.31496062992125984" footer="0.31496062992125984"/>
  <pageSetup paperSize="9" scale="94" orientation="landscape" r:id="rId1"/>
  <rowBreaks count="1" manualBreakCount="1">
    <brk id="35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71"/>
  <sheetViews>
    <sheetView topLeftCell="A31" zoomScaleNormal="100" workbookViewId="0">
      <selection activeCell="A37" sqref="A37:K37"/>
    </sheetView>
  </sheetViews>
  <sheetFormatPr defaultRowHeight="15.5" x14ac:dyDescent="0.35"/>
  <cols>
    <col min="1" max="1" width="12" style="1" customWidth="1"/>
    <col min="2" max="2" width="17.36328125" customWidth="1"/>
    <col min="3" max="3" width="14.1796875" style="2" customWidth="1"/>
    <col min="4" max="4" width="11.81640625" customWidth="1"/>
    <col min="5" max="5" width="13.81640625" customWidth="1"/>
    <col min="6" max="6" width="9.453125" customWidth="1"/>
    <col min="7" max="7" width="12.453125" customWidth="1"/>
    <col min="8" max="8" width="19.08984375" customWidth="1"/>
    <col min="9" max="9" width="14" customWidth="1"/>
    <col min="10" max="10" width="12.1796875" customWidth="1"/>
    <col min="11" max="11" width="13.90625" customWidth="1"/>
  </cols>
  <sheetData>
    <row r="1" spans="1:11" ht="13.75" customHeight="1" thickBot="1" x14ac:dyDescent="0.35">
      <c r="K1" s="175">
        <v>1</v>
      </c>
    </row>
    <row r="2" spans="1:11" ht="31.25" customHeight="1" thickBot="1" x14ac:dyDescent="0.4">
      <c r="A2" s="646" t="s">
        <v>253</v>
      </c>
      <c r="B2" s="647"/>
      <c r="C2" s="647"/>
      <c r="D2" s="647"/>
      <c r="E2" s="647"/>
      <c r="F2" s="647"/>
      <c r="G2" s="647"/>
      <c r="H2" s="647"/>
      <c r="I2" s="647"/>
      <c r="J2" s="647"/>
      <c r="K2" s="648"/>
    </row>
    <row r="3" spans="1:11" ht="16.25" customHeight="1" thickBot="1" x14ac:dyDescent="0.5">
      <c r="A3" s="11" t="s">
        <v>134</v>
      </c>
      <c r="B3" s="11"/>
      <c r="C3" s="7"/>
      <c r="D3" s="7"/>
      <c r="E3" s="7"/>
      <c r="F3" s="10"/>
      <c r="G3" s="11" t="s">
        <v>134</v>
      </c>
      <c r="H3" s="11"/>
      <c r="I3" s="7"/>
      <c r="J3" s="628" t="s">
        <v>1163</v>
      </c>
      <c r="K3" s="628"/>
    </row>
    <row r="4" spans="1:11" ht="16" thickBot="1" x14ac:dyDescent="0.4">
      <c r="A4" s="32" t="s">
        <v>32</v>
      </c>
      <c r="B4" s="33"/>
      <c r="C4" s="41" t="s">
        <v>33</v>
      </c>
      <c r="D4" s="33"/>
      <c r="E4" s="34" t="s">
        <v>34</v>
      </c>
      <c r="G4" s="32" t="s">
        <v>32</v>
      </c>
      <c r="H4" s="33"/>
      <c r="I4" s="41" t="s">
        <v>33</v>
      </c>
      <c r="J4" s="33"/>
      <c r="K4" s="34" t="s">
        <v>34</v>
      </c>
    </row>
    <row r="5" spans="1:11" s="143" customFormat="1" ht="17.149999999999999" customHeight="1" x14ac:dyDescent="0.35">
      <c r="A5" s="152" t="s">
        <v>0</v>
      </c>
      <c r="B5" s="144" t="s">
        <v>258</v>
      </c>
      <c r="C5" s="145" t="s">
        <v>366</v>
      </c>
      <c r="D5" s="146" t="s">
        <v>236</v>
      </c>
      <c r="E5" s="521">
        <f>'Корпуса стандарт'!F5</f>
        <v>311.85000000000002</v>
      </c>
      <c r="G5" s="312" t="s">
        <v>59</v>
      </c>
      <c r="H5" s="313" t="s">
        <v>254</v>
      </c>
      <c r="I5" s="313" t="s">
        <v>371</v>
      </c>
      <c r="J5" s="146" t="s">
        <v>835</v>
      </c>
      <c r="K5" s="527">
        <f>'Корпуса стандарт'!F24+'Фасади FLAT'!J32+'Фасади FLAT'!J32</f>
        <v>2015</v>
      </c>
    </row>
    <row r="6" spans="1:11" s="143" customFormat="1" ht="17.149999999999999" customHeight="1" x14ac:dyDescent="0.35">
      <c r="A6" s="153" t="s">
        <v>2</v>
      </c>
      <c r="B6" s="147" t="s">
        <v>7</v>
      </c>
      <c r="C6" s="147" t="s">
        <v>367</v>
      </c>
      <c r="D6" s="146" t="s">
        <v>236</v>
      </c>
      <c r="E6" s="522">
        <f>'Корпуса стандарт'!F6+'Фасади FLAT'!E14</f>
        <v>894.45</v>
      </c>
      <c r="G6" s="152" t="s">
        <v>76</v>
      </c>
      <c r="H6" s="145" t="s">
        <v>256</v>
      </c>
      <c r="I6" s="145" t="s">
        <v>372</v>
      </c>
      <c r="J6" s="146" t="s">
        <v>236</v>
      </c>
      <c r="K6" s="526">
        <f>'Корпуса стандарт'!F25+'Фасади FLAT'!J17+'Фасади FLAT'!J17</f>
        <v>2213.1</v>
      </c>
    </row>
    <row r="7" spans="1:11" s="143" customFormat="1" ht="17.149999999999999" customHeight="1" x14ac:dyDescent="0.35">
      <c r="A7" s="153" t="s">
        <v>2</v>
      </c>
      <c r="B7" s="147" t="s">
        <v>254</v>
      </c>
      <c r="C7" s="147" t="s">
        <v>367</v>
      </c>
      <c r="D7" s="146" t="s">
        <v>835</v>
      </c>
      <c r="E7" s="522">
        <f>'Корпуса стандарт'!F6+'Фасади FLAT'!E31</f>
        <v>997.45</v>
      </c>
      <c r="G7" s="153" t="s">
        <v>76</v>
      </c>
      <c r="H7" s="147" t="s">
        <v>254</v>
      </c>
      <c r="I7" s="147" t="s">
        <v>372</v>
      </c>
      <c r="J7" s="146" t="s">
        <v>835</v>
      </c>
      <c r="K7" s="525">
        <f>'Корпуса стандарт'!F25+'Фасади FLAT'!J33+'Фасади FLAT'!J33</f>
        <v>2393.1</v>
      </c>
    </row>
    <row r="8" spans="1:11" s="143" customFormat="1" ht="17.149999999999999" customHeight="1" x14ac:dyDescent="0.35">
      <c r="A8" s="153" t="s">
        <v>3</v>
      </c>
      <c r="B8" s="147" t="s">
        <v>7</v>
      </c>
      <c r="C8" s="147" t="s">
        <v>368</v>
      </c>
      <c r="D8" s="146" t="s">
        <v>236</v>
      </c>
      <c r="E8" s="522">
        <f>'Корпуса стандарт'!F7+'Фасади FLAT'!E19</f>
        <v>1075.9000000000001</v>
      </c>
      <c r="G8" s="153" t="s">
        <v>64</v>
      </c>
      <c r="H8" s="147" t="s">
        <v>7</v>
      </c>
      <c r="I8" s="147" t="s">
        <v>382</v>
      </c>
      <c r="J8" s="146" t="s">
        <v>236</v>
      </c>
      <c r="K8" s="522">
        <f>'Корпуса стандарт'!F26+'Фасади FLAT'!E23</f>
        <v>287.45</v>
      </c>
    </row>
    <row r="9" spans="1:11" s="143" customFormat="1" ht="17.149999999999999" customHeight="1" x14ac:dyDescent="0.35">
      <c r="A9" s="153" t="s">
        <v>3</v>
      </c>
      <c r="B9" s="147" t="s">
        <v>254</v>
      </c>
      <c r="C9" s="147" t="s">
        <v>368</v>
      </c>
      <c r="D9" s="146" t="s">
        <v>835</v>
      </c>
      <c r="E9" s="522">
        <f>'Корпуса стандарт'!F7+'Фасади FLAT'!E33</f>
        <v>1158.9000000000001</v>
      </c>
      <c r="G9" s="153" t="s">
        <v>82</v>
      </c>
      <c r="H9" s="147" t="s">
        <v>7</v>
      </c>
      <c r="I9" s="147" t="s">
        <v>383</v>
      </c>
      <c r="J9" s="146" t="s">
        <v>236</v>
      </c>
      <c r="K9" s="522">
        <f>'Корпуса стандарт'!F27+'Фасади FLAT'!E24</f>
        <v>346.3</v>
      </c>
    </row>
    <row r="10" spans="1:11" s="143" customFormat="1" ht="17.149999999999999" customHeight="1" x14ac:dyDescent="0.35">
      <c r="A10" s="153" t="s">
        <v>4</v>
      </c>
      <c r="B10" s="147" t="s">
        <v>7</v>
      </c>
      <c r="C10" s="147" t="s">
        <v>369</v>
      </c>
      <c r="D10" s="146" t="s">
        <v>236</v>
      </c>
      <c r="E10" s="522">
        <f>'Корпуса стандарт'!F8+'Фасади FLAT'!E21</f>
        <v>1174.6500000000001</v>
      </c>
      <c r="G10" s="153" t="s">
        <v>18</v>
      </c>
      <c r="H10" s="147" t="s">
        <v>258</v>
      </c>
      <c r="I10" s="147" t="s">
        <v>384</v>
      </c>
      <c r="J10" s="146" t="s">
        <v>236</v>
      </c>
      <c r="K10" s="522">
        <f>'Корпуса стандарт'!F28</f>
        <v>355.05</v>
      </c>
    </row>
    <row r="11" spans="1:11" s="143" customFormat="1" ht="17.149999999999999" customHeight="1" x14ac:dyDescent="0.35">
      <c r="A11" s="153" t="s">
        <v>5</v>
      </c>
      <c r="B11" s="147" t="s">
        <v>7</v>
      </c>
      <c r="C11" s="147" t="s">
        <v>370</v>
      </c>
      <c r="D11" s="146" t="s">
        <v>236</v>
      </c>
      <c r="E11" s="522">
        <f>'Корпуса стандарт'!F9+'Фасади FLAT'!E27</f>
        <v>1265.2</v>
      </c>
      <c r="G11" s="153" t="s">
        <v>19</v>
      </c>
      <c r="H11" s="147" t="s">
        <v>7</v>
      </c>
      <c r="I11" s="147" t="s">
        <v>385</v>
      </c>
      <c r="J11" s="146" t="s">
        <v>236</v>
      </c>
      <c r="K11" s="522">
        <f>'Корпуса стандарт'!F29+'Фасади FLAT'!E16</f>
        <v>1050.55</v>
      </c>
    </row>
    <row r="12" spans="1:11" s="143" customFormat="1" ht="17.149999999999999" customHeight="1" x14ac:dyDescent="0.35">
      <c r="A12" s="153" t="s">
        <v>6</v>
      </c>
      <c r="B12" s="147" t="s">
        <v>7</v>
      </c>
      <c r="C12" s="147" t="s">
        <v>371</v>
      </c>
      <c r="D12" s="146" t="s">
        <v>236</v>
      </c>
      <c r="E12" s="522">
        <f>'Корпуса стандарт'!F10+'Фасади FLAT'!E14+'Фасади FLAT'!E14</f>
        <v>1487.85</v>
      </c>
      <c r="G12" s="153" t="s">
        <v>19</v>
      </c>
      <c r="H12" s="147" t="s">
        <v>254</v>
      </c>
      <c r="I12" s="147" t="s">
        <v>385</v>
      </c>
      <c r="J12" s="146" t="s">
        <v>835</v>
      </c>
      <c r="K12" s="522">
        <f>'Корпуса стандарт'!F29+'Фасади FLAT'!E32</f>
        <v>1209.55</v>
      </c>
    </row>
    <row r="13" spans="1:11" s="143" customFormat="1" ht="17.149999999999999" customHeight="1" x14ac:dyDescent="0.35">
      <c r="A13" s="153" t="s">
        <v>6</v>
      </c>
      <c r="B13" s="147" t="s">
        <v>254</v>
      </c>
      <c r="C13" s="147" t="s">
        <v>371</v>
      </c>
      <c r="D13" s="146" t="s">
        <v>835</v>
      </c>
      <c r="E13" s="522">
        <f>'Корпуса стандарт'!F10+'Фасади FLAT'!E31+'Фасади FLAT'!E31</f>
        <v>1693.85</v>
      </c>
      <c r="G13" s="153" t="s">
        <v>20</v>
      </c>
      <c r="H13" s="147" t="s">
        <v>7</v>
      </c>
      <c r="I13" s="147" t="s">
        <v>386</v>
      </c>
      <c r="J13" s="146" t="s">
        <v>236</v>
      </c>
      <c r="K13" s="522">
        <f>'Корпуса стандарт'!F30+'Фасади FLAT'!E20</f>
        <v>1257.0999999999999</v>
      </c>
    </row>
    <row r="14" spans="1:11" s="143" customFormat="1" ht="17.149999999999999" customHeight="1" x14ac:dyDescent="0.35">
      <c r="A14" s="153" t="s">
        <v>8</v>
      </c>
      <c r="B14" s="147" t="s">
        <v>255</v>
      </c>
      <c r="C14" s="147" t="s">
        <v>371</v>
      </c>
      <c r="D14" s="146" t="s">
        <v>236</v>
      </c>
      <c r="E14" s="522">
        <f>'Корпуса стандарт'!F11+'Фасади FLAT'!E14+'Фасади FLAT'!E14</f>
        <v>1621.5</v>
      </c>
      <c r="G14" s="153" t="s">
        <v>20</v>
      </c>
      <c r="H14" s="147" t="s">
        <v>254</v>
      </c>
      <c r="I14" s="147" t="s">
        <v>386</v>
      </c>
      <c r="J14" s="146" t="s">
        <v>835</v>
      </c>
      <c r="K14" s="522">
        <f>'Корпуса стандарт'!F30+'Фасади FLAT'!J31</f>
        <v>1402.1</v>
      </c>
    </row>
    <row r="15" spans="1:11" s="143" customFormat="1" ht="17.149999999999999" customHeight="1" x14ac:dyDescent="0.35">
      <c r="A15" s="153" t="s">
        <v>8</v>
      </c>
      <c r="B15" s="147" t="s">
        <v>254</v>
      </c>
      <c r="C15" s="147" t="s">
        <v>371</v>
      </c>
      <c r="D15" s="146" t="s">
        <v>835</v>
      </c>
      <c r="E15" s="522">
        <f>'Корпуса стандарт'!F11+'Фасади FLAT'!E31+'Фасади FLAT'!E31</f>
        <v>1827.5</v>
      </c>
      <c r="G15" s="153" t="s">
        <v>21</v>
      </c>
      <c r="H15" s="147" t="s">
        <v>7</v>
      </c>
      <c r="I15" s="147" t="s">
        <v>387</v>
      </c>
      <c r="J15" s="146" t="s">
        <v>236</v>
      </c>
      <c r="K15" s="522">
        <f>'Корпуса стандарт'!F31+'Фасади FLAT'!E22</f>
        <v>1370.85</v>
      </c>
    </row>
    <row r="16" spans="1:11" s="143" customFormat="1" ht="17.149999999999999" customHeight="1" x14ac:dyDescent="0.35">
      <c r="A16" s="153" t="s">
        <v>9</v>
      </c>
      <c r="B16" s="147" t="s">
        <v>7</v>
      </c>
      <c r="C16" s="147" t="s">
        <v>372</v>
      </c>
      <c r="D16" s="146" t="s">
        <v>236</v>
      </c>
      <c r="E16" s="522">
        <f>'Корпуса стандарт'!F12+'Фасади FLAT'!E19+'Фасади FLAT'!E19</f>
        <v>1830.5</v>
      </c>
      <c r="G16" s="153" t="s">
        <v>22</v>
      </c>
      <c r="H16" s="147" t="s">
        <v>7</v>
      </c>
      <c r="I16" s="147" t="s">
        <v>388</v>
      </c>
      <c r="J16" s="146" t="s">
        <v>236</v>
      </c>
      <c r="K16" s="522">
        <f>'Корпуса стандарт'!F32+'Фасади FLAT'!E28</f>
        <v>1481.15</v>
      </c>
    </row>
    <row r="17" spans="1:11" s="143" customFormat="1" ht="17.149999999999999" customHeight="1" x14ac:dyDescent="0.35">
      <c r="A17" s="153" t="s">
        <v>9</v>
      </c>
      <c r="B17" s="147" t="s">
        <v>254</v>
      </c>
      <c r="C17" s="147" t="s">
        <v>372</v>
      </c>
      <c r="D17" s="146" t="s">
        <v>835</v>
      </c>
      <c r="E17" s="522">
        <f>'Корпуса стандарт'!F12+'Фасади FLAT'!E33+'Фасади FLAT'!E33</f>
        <v>1996.5</v>
      </c>
      <c r="G17" s="153" t="s">
        <v>23</v>
      </c>
      <c r="H17" s="147" t="s">
        <v>7</v>
      </c>
      <c r="I17" s="147" t="s">
        <v>389</v>
      </c>
      <c r="J17" s="146" t="s">
        <v>236</v>
      </c>
      <c r="K17" s="522">
        <f>'Корпуса стандарт'!F33+'Фасади FLAT'!E16+'Фасади FLAT'!E16</f>
        <v>1746.05</v>
      </c>
    </row>
    <row r="18" spans="1:11" s="143" customFormat="1" ht="17.149999999999999" customHeight="1" x14ac:dyDescent="0.35">
      <c r="A18" s="153" t="s">
        <v>10</v>
      </c>
      <c r="B18" s="147" t="s">
        <v>255</v>
      </c>
      <c r="C18" s="147" t="s">
        <v>372</v>
      </c>
      <c r="D18" s="146" t="s">
        <v>236</v>
      </c>
      <c r="E18" s="522">
        <f>'Корпуса стандарт'!F13+'Фасади FLAT'!E19+'Фасади FLAT'!E19</f>
        <v>1964.15</v>
      </c>
      <c r="G18" s="153" t="s">
        <v>23</v>
      </c>
      <c r="H18" s="147" t="s">
        <v>254</v>
      </c>
      <c r="I18" s="147" t="s">
        <v>389</v>
      </c>
      <c r="J18" s="146" t="s">
        <v>835</v>
      </c>
      <c r="K18" s="522">
        <f>'Корпуса стандарт'!F33+'Фасади FLAT'!E32+'Фасади FLAT'!E32</f>
        <v>2064.0500000000002</v>
      </c>
    </row>
    <row r="19" spans="1:11" s="143" customFormat="1" ht="17.149999999999999" customHeight="1" x14ac:dyDescent="0.35">
      <c r="A19" s="153" t="s">
        <v>10</v>
      </c>
      <c r="B19" s="147" t="s">
        <v>254</v>
      </c>
      <c r="C19" s="147" t="s">
        <v>372</v>
      </c>
      <c r="D19" s="146" t="s">
        <v>835</v>
      </c>
      <c r="E19" s="522">
        <f>'Корпуса стандарт'!F13+'Фасади FLAT'!E33+'Фасади FLAT'!E33</f>
        <v>2130.15</v>
      </c>
      <c r="G19" s="153" t="s">
        <v>24</v>
      </c>
      <c r="H19" s="147" t="s">
        <v>255</v>
      </c>
      <c r="I19" s="147" t="s">
        <v>389</v>
      </c>
      <c r="J19" s="146" t="s">
        <v>236</v>
      </c>
      <c r="K19" s="522">
        <f>'Корпуса стандарт'!F34+'Фасади FLAT'!E16+'Фасади FLAT'!E16</f>
        <v>1913.45</v>
      </c>
    </row>
    <row r="20" spans="1:11" s="143" customFormat="1" ht="17.149999999999999" customHeight="1" x14ac:dyDescent="0.35">
      <c r="A20" s="153" t="s">
        <v>11</v>
      </c>
      <c r="B20" s="147" t="s">
        <v>256</v>
      </c>
      <c r="C20" s="147" t="s">
        <v>373</v>
      </c>
      <c r="D20" s="146" t="s">
        <v>236</v>
      </c>
      <c r="E20" s="522">
        <f>'Корпуса стандарт'!F14+'Фасади FLAT'!J8</f>
        <v>962.55</v>
      </c>
      <c r="G20" s="153" t="s">
        <v>24</v>
      </c>
      <c r="H20" s="147" t="s">
        <v>254</v>
      </c>
      <c r="I20" s="147" t="s">
        <v>389</v>
      </c>
      <c r="J20" s="146" t="s">
        <v>835</v>
      </c>
      <c r="K20" s="522">
        <f>'Корпуса стандарт'!F34+'Фасади FLAT'!E32+'Фасади FLAT'!E32</f>
        <v>2231.4499999999998</v>
      </c>
    </row>
    <row r="21" spans="1:11" s="143" customFormat="1" ht="17.149999999999999" customHeight="1" x14ac:dyDescent="0.35">
      <c r="A21" s="153" t="s">
        <v>11</v>
      </c>
      <c r="B21" s="147" t="s">
        <v>254</v>
      </c>
      <c r="C21" s="147" t="s">
        <v>373</v>
      </c>
      <c r="D21" s="146" t="s">
        <v>835</v>
      </c>
      <c r="E21" s="522">
        <f>'Корпуса стандарт'!F14+'Фасади FLAT'!J32</f>
        <v>1065.55</v>
      </c>
      <c r="G21" s="153" t="s">
        <v>25</v>
      </c>
      <c r="H21" s="147" t="s">
        <v>7</v>
      </c>
      <c r="I21" s="147" t="s">
        <v>390</v>
      </c>
      <c r="J21" s="146" t="s">
        <v>236</v>
      </c>
      <c r="K21" s="522">
        <f>'Корпуса стандарт'!F35+'Фасади FLAT'!E20+'Фасади FLAT'!E20</f>
        <v>2136.1999999999998</v>
      </c>
    </row>
    <row r="22" spans="1:11" s="143" customFormat="1" ht="17.149999999999999" customHeight="1" x14ac:dyDescent="0.35">
      <c r="A22" s="153" t="s">
        <v>12</v>
      </c>
      <c r="B22" s="147" t="s">
        <v>256</v>
      </c>
      <c r="C22" s="147" t="s">
        <v>374</v>
      </c>
      <c r="D22" s="146" t="s">
        <v>236</v>
      </c>
      <c r="E22" s="522">
        <f>'Корпуса стандарт'!F15+'Фасади FLAT'!J17</f>
        <v>1159.2</v>
      </c>
      <c r="G22" s="153" t="s">
        <v>25</v>
      </c>
      <c r="H22" s="147" t="s">
        <v>254</v>
      </c>
      <c r="I22" s="147" t="s">
        <v>390</v>
      </c>
      <c r="J22" s="146" t="s">
        <v>835</v>
      </c>
      <c r="K22" s="522">
        <f>'Корпуса стандарт'!F35+'Фасади FLAT'!J31+'Фасади FLAT'!J31</f>
        <v>2426.1999999999998</v>
      </c>
    </row>
    <row r="23" spans="1:11" s="143" customFormat="1" ht="17.149999999999999" customHeight="1" x14ac:dyDescent="0.35">
      <c r="A23" s="153" t="s">
        <v>12</v>
      </c>
      <c r="B23" s="147" t="s">
        <v>254</v>
      </c>
      <c r="C23" s="147" t="s">
        <v>374</v>
      </c>
      <c r="D23" s="146" t="s">
        <v>835</v>
      </c>
      <c r="E23" s="522">
        <f>'Корпуса стандарт'!F15+'Фасади FLAT'!J33</f>
        <v>1249.2</v>
      </c>
      <c r="G23" s="153" t="s">
        <v>26</v>
      </c>
      <c r="H23" s="147" t="s">
        <v>255</v>
      </c>
      <c r="I23" s="147" t="s">
        <v>390</v>
      </c>
      <c r="J23" s="146" t="s">
        <v>236</v>
      </c>
      <c r="K23" s="522">
        <f>'Корпуса стандарт'!F36+'Фасади FLAT'!E20+'Фасади FLAT'!E20</f>
        <v>2291.4499999999998</v>
      </c>
    </row>
    <row r="24" spans="1:11" s="143" customFormat="1" ht="17.149999999999999" customHeight="1" x14ac:dyDescent="0.35">
      <c r="A24" s="153" t="s">
        <v>13</v>
      </c>
      <c r="B24" s="147" t="s">
        <v>256</v>
      </c>
      <c r="C24" s="147" t="s">
        <v>375</v>
      </c>
      <c r="D24" s="146" t="s">
        <v>236</v>
      </c>
      <c r="E24" s="522">
        <f>'Корпуса стандарт'!F16+'Фасади FLAT'!E25</f>
        <v>911.85</v>
      </c>
      <c r="G24" s="153" t="s">
        <v>26</v>
      </c>
      <c r="H24" s="147" t="s">
        <v>254</v>
      </c>
      <c r="I24" s="147" t="s">
        <v>390</v>
      </c>
      <c r="J24" s="146" t="s">
        <v>835</v>
      </c>
      <c r="K24" s="522">
        <f>'Корпуса стандарт'!F36+'Фасади FLAT'!J31+'Фасади FLAT'!J31</f>
        <v>2581.4499999999998</v>
      </c>
    </row>
    <row r="25" spans="1:11" s="143" customFormat="1" ht="17.149999999999999" customHeight="1" x14ac:dyDescent="0.35">
      <c r="A25" s="153" t="s">
        <v>14</v>
      </c>
      <c r="B25" s="147" t="s">
        <v>256</v>
      </c>
      <c r="C25" s="147" t="s">
        <v>376</v>
      </c>
      <c r="D25" s="146" t="s">
        <v>236</v>
      </c>
      <c r="E25" s="522">
        <f>'Корпуса стандарт'!F17+'Фасади FLAT'!J10</f>
        <v>1067.0999999999999</v>
      </c>
      <c r="G25" s="153" t="s">
        <v>712</v>
      </c>
      <c r="H25" s="147" t="s">
        <v>256</v>
      </c>
      <c r="I25" s="147" t="s">
        <v>831</v>
      </c>
      <c r="J25" s="146" t="s">
        <v>236</v>
      </c>
      <c r="K25" s="522">
        <f>'Корпуса стандарт'!F37+'Фасади FLAT'!J11</f>
        <v>1158.75</v>
      </c>
    </row>
    <row r="26" spans="1:11" s="143" customFormat="1" ht="17.149999999999999" customHeight="1" x14ac:dyDescent="0.35">
      <c r="A26" s="153" t="s">
        <v>15</v>
      </c>
      <c r="B26" s="147" t="s">
        <v>257</v>
      </c>
      <c r="C26" s="147" t="s">
        <v>377</v>
      </c>
      <c r="D26" s="146" t="s">
        <v>236</v>
      </c>
      <c r="E26" s="522">
        <f>'Корпуса стандарт'!F18+'Фасади FLAT'!E19</f>
        <v>1510.6</v>
      </c>
      <c r="G26" s="153" t="s">
        <v>738</v>
      </c>
      <c r="H26" s="147" t="s">
        <v>256</v>
      </c>
      <c r="I26" s="147" t="s">
        <v>832</v>
      </c>
      <c r="J26" s="146" t="s">
        <v>236</v>
      </c>
      <c r="K26" s="522">
        <f>'Корпуса стандарт'!F38+'Фасади FLAT'!J18</f>
        <v>1430.5</v>
      </c>
    </row>
    <row r="27" spans="1:11" s="143" customFormat="1" ht="17.149999999999999" customHeight="1" x14ac:dyDescent="0.35">
      <c r="A27" s="153" t="s">
        <v>15</v>
      </c>
      <c r="B27" s="147" t="s">
        <v>254</v>
      </c>
      <c r="C27" s="147" t="s">
        <v>377</v>
      </c>
      <c r="D27" s="146" t="s">
        <v>835</v>
      </c>
      <c r="E27" s="522">
        <f>'Корпуса стандарт'!F18+'Фасади FLAT'!E33</f>
        <v>1593.6</v>
      </c>
      <c r="G27" s="153" t="s">
        <v>27</v>
      </c>
      <c r="H27" s="147" t="s">
        <v>7</v>
      </c>
      <c r="I27" s="147" t="s">
        <v>413</v>
      </c>
      <c r="J27" s="146" t="s">
        <v>236</v>
      </c>
      <c r="K27" s="522">
        <f>'Корпуса стандарт'!F39+'Фасади FLAT'!E26</f>
        <v>1061.9000000000001</v>
      </c>
    </row>
    <row r="28" spans="1:11" s="143" customFormat="1" ht="17.149999999999999" customHeight="1" x14ac:dyDescent="0.35">
      <c r="A28" s="153" t="s">
        <v>16</v>
      </c>
      <c r="B28" s="147" t="s">
        <v>258</v>
      </c>
      <c r="C28" s="147" t="s">
        <v>378</v>
      </c>
      <c r="D28" s="146" t="s">
        <v>236</v>
      </c>
      <c r="E28" s="522">
        <f>'Корпуса стандарт'!F19</f>
        <v>290.25</v>
      </c>
      <c r="G28" s="153" t="s">
        <v>28</v>
      </c>
      <c r="H28" s="147" t="s">
        <v>7</v>
      </c>
      <c r="I28" s="147" t="s">
        <v>871</v>
      </c>
      <c r="J28" s="146" t="s">
        <v>236</v>
      </c>
      <c r="K28" s="522">
        <f>'Корпуса стандарт'!F40+'Фасади FLAT'!E13+'Фасади FLAT'!E13</f>
        <v>1267.3499999999999</v>
      </c>
    </row>
    <row r="29" spans="1:11" s="143" customFormat="1" ht="17.149999999999999" customHeight="1" x14ac:dyDescent="0.35">
      <c r="A29" s="154" t="s">
        <v>306</v>
      </c>
      <c r="B29" s="148" t="s">
        <v>445</v>
      </c>
      <c r="C29" s="148" t="s">
        <v>378</v>
      </c>
      <c r="D29" s="146" t="s">
        <v>236</v>
      </c>
      <c r="E29" s="523">
        <f>'Корпуса стандарт'!F20+'Фасади FLAT'!E15</f>
        <v>1592.25</v>
      </c>
      <c r="G29" s="153" t="s">
        <v>29</v>
      </c>
      <c r="H29" s="147" t="s">
        <v>257</v>
      </c>
      <c r="I29" s="147" t="s">
        <v>391</v>
      </c>
      <c r="J29" s="146" t="s">
        <v>236</v>
      </c>
      <c r="K29" s="522">
        <f>'Корпуса стандарт'!F41+'Фасади FLAT'!E20</f>
        <v>1820.05</v>
      </c>
    </row>
    <row r="30" spans="1:11" s="143" customFormat="1" ht="17.149999999999999" customHeight="1" x14ac:dyDescent="0.35">
      <c r="A30" s="154" t="s">
        <v>56</v>
      </c>
      <c r="B30" s="148" t="s">
        <v>256</v>
      </c>
      <c r="C30" s="147" t="s">
        <v>373</v>
      </c>
      <c r="D30" s="146" t="s">
        <v>236</v>
      </c>
      <c r="E30" s="523">
        <f>'Корпуса стандарт'!F21+'Фасади FLAT'!J8</f>
        <v>1117.8</v>
      </c>
      <c r="G30" s="153" t="s">
        <v>29</v>
      </c>
      <c r="H30" s="147" t="s">
        <v>254</v>
      </c>
      <c r="I30" s="147" t="s">
        <v>391</v>
      </c>
      <c r="J30" s="146" t="s">
        <v>835</v>
      </c>
      <c r="K30" s="522">
        <f>'Корпуса стандарт'!F41+'Фасади FLAT'!J31</f>
        <v>1965.05</v>
      </c>
    </row>
    <row r="31" spans="1:11" s="143" customFormat="1" ht="17.149999999999999" customHeight="1" x14ac:dyDescent="0.35">
      <c r="A31" s="154" t="s">
        <v>56</v>
      </c>
      <c r="B31" s="147" t="s">
        <v>254</v>
      </c>
      <c r="C31" s="147" t="s">
        <v>373</v>
      </c>
      <c r="D31" s="146" t="s">
        <v>835</v>
      </c>
      <c r="E31" s="523">
        <f>'Корпуса стандарт'!F21+'Фасади FLAT'!J32</f>
        <v>1220.8</v>
      </c>
      <c r="G31" s="153" t="s">
        <v>30</v>
      </c>
      <c r="H31" s="147" t="s">
        <v>258</v>
      </c>
      <c r="I31" s="147" t="s">
        <v>392</v>
      </c>
      <c r="J31" s="146" t="s">
        <v>236</v>
      </c>
      <c r="K31" s="522">
        <f>'Корпуса стандарт'!F42</f>
        <v>332.1</v>
      </c>
    </row>
    <row r="32" spans="1:11" s="143" customFormat="1" ht="17.149999999999999" customHeight="1" x14ac:dyDescent="0.35">
      <c r="A32" s="153" t="s">
        <v>57</v>
      </c>
      <c r="B32" s="147" t="s">
        <v>256</v>
      </c>
      <c r="C32" s="147" t="s">
        <v>374</v>
      </c>
      <c r="D32" s="146" t="s">
        <v>236</v>
      </c>
      <c r="E32" s="510">
        <f>'Корпуса стандарт'!F22+'Фасади FLAT'!J17</f>
        <v>1330.65</v>
      </c>
      <c r="G32" s="154" t="s">
        <v>307</v>
      </c>
      <c r="H32" s="148" t="s">
        <v>445</v>
      </c>
      <c r="I32" s="148" t="s">
        <v>392</v>
      </c>
      <c r="J32" s="146" t="s">
        <v>236</v>
      </c>
      <c r="K32" s="523">
        <f>'Корпуса стандарт'!F43+'Фасади FLAT'!E17</f>
        <v>1896.2</v>
      </c>
    </row>
    <row r="33" spans="1:11" s="143" customFormat="1" ht="17.149999999999999" customHeight="1" x14ac:dyDescent="0.35">
      <c r="A33" s="154" t="s">
        <v>57</v>
      </c>
      <c r="B33" s="148" t="s">
        <v>254</v>
      </c>
      <c r="C33" s="148" t="s">
        <v>374</v>
      </c>
      <c r="D33" s="146" t="s">
        <v>835</v>
      </c>
      <c r="E33" s="511">
        <f>'Корпуса стандарт'!F22+'Фасади FLAT'!J33</f>
        <v>1420.65</v>
      </c>
      <c r="G33" s="154" t="s">
        <v>276</v>
      </c>
      <c r="H33" s="148" t="s">
        <v>257</v>
      </c>
      <c r="I33" s="148" t="s">
        <v>391</v>
      </c>
      <c r="J33" s="146" t="s">
        <v>236</v>
      </c>
      <c r="K33" s="523">
        <f>'Корпуса стандарт'!F44+'Фасади FLAT'!E12+'Фасади FLAT'!E12</f>
        <v>2179.9499999999998</v>
      </c>
    </row>
    <row r="34" spans="1:11" s="143" customFormat="1" ht="17.149999999999999" customHeight="1" x14ac:dyDescent="0.35">
      <c r="A34" s="153" t="s">
        <v>58</v>
      </c>
      <c r="B34" s="147" t="s">
        <v>257</v>
      </c>
      <c r="C34" s="147" t="s">
        <v>377</v>
      </c>
      <c r="D34" s="146" t="s">
        <v>236</v>
      </c>
      <c r="E34" s="522">
        <f>'Корпуса стандарт'!F23+'Фасади FLAT'!E11+'Фасади FLAT'!E11</f>
        <v>1847.35</v>
      </c>
      <c r="G34" s="153" t="s">
        <v>713</v>
      </c>
      <c r="H34" s="147" t="s">
        <v>256</v>
      </c>
      <c r="I34" s="147" t="s">
        <v>389</v>
      </c>
      <c r="J34" s="146" t="s">
        <v>236</v>
      </c>
      <c r="K34" s="522">
        <f>'Корпуса стандарт'!F45+'Фасади FLAT'!J11+'Фасади FLAT'!J11</f>
        <v>2144.6999999999998</v>
      </c>
    </row>
    <row r="35" spans="1:11" s="143" customFormat="1" ht="17.149999999999999" customHeight="1" thickBot="1" x14ac:dyDescent="0.4">
      <c r="A35" s="155" t="s">
        <v>59</v>
      </c>
      <c r="B35" s="150" t="s">
        <v>256</v>
      </c>
      <c r="C35" s="150" t="s">
        <v>371</v>
      </c>
      <c r="D35" s="151" t="s">
        <v>236</v>
      </c>
      <c r="E35" s="528">
        <f>'Корпуса стандарт'!F24+'Фасади FLAT'!J8+'Фасади FLAT'!J8</f>
        <v>1809</v>
      </c>
      <c r="G35" s="155" t="s">
        <v>714</v>
      </c>
      <c r="H35" s="150" t="s">
        <v>256</v>
      </c>
      <c r="I35" s="150" t="s">
        <v>390</v>
      </c>
      <c r="J35" s="151" t="s">
        <v>236</v>
      </c>
      <c r="K35" s="529">
        <f>'Корпуса стандарт'!F46+'Фасади FLAT'!J18+'Фасади FLAT'!J18</f>
        <v>2659.85</v>
      </c>
    </row>
    <row r="36" spans="1:11" s="143" customFormat="1" ht="15.65" customHeight="1" thickBot="1" x14ac:dyDescent="0.35">
      <c r="A36" s="163"/>
      <c r="B36"/>
      <c r="C36" s="2"/>
      <c r="D36"/>
      <c r="E36"/>
      <c r="G36" s="163"/>
      <c r="H36" s="164"/>
      <c r="I36" s="164"/>
      <c r="J36" s="165"/>
      <c r="K36" s="166"/>
    </row>
    <row r="37" spans="1:11" s="143" customFormat="1" ht="32.4" customHeight="1" thickBot="1" x14ac:dyDescent="0.4">
      <c r="A37" s="646" t="s">
        <v>253</v>
      </c>
      <c r="B37" s="647"/>
      <c r="C37" s="647"/>
      <c r="D37" s="647"/>
      <c r="E37" s="647"/>
      <c r="F37" s="647"/>
      <c r="G37" s="647"/>
      <c r="H37" s="647"/>
      <c r="I37" s="647"/>
      <c r="J37" s="647"/>
      <c r="K37" s="648"/>
    </row>
    <row r="38" spans="1:11" s="143" customFormat="1" ht="19" thickBot="1" x14ac:dyDescent="0.5">
      <c r="A38" s="11" t="s">
        <v>135</v>
      </c>
      <c r="B38" s="11"/>
      <c r="C38" s="7"/>
      <c r="D38" s="7"/>
      <c r="E38" s="7"/>
      <c r="F38" s="10"/>
      <c r="G38" s="11" t="s">
        <v>135</v>
      </c>
      <c r="H38" s="11"/>
      <c r="I38" s="7"/>
      <c r="J38" s="628" t="s">
        <v>1163</v>
      </c>
      <c r="K38" s="628"/>
    </row>
    <row r="39" spans="1:11" s="143" customFormat="1" ht="17.399999999999999" customHeight="1" thickBot="1" x14ac:dyDescent="0.4">
      <c r="A39" s="32" t="s">
        <v>32</v>
      </c>
      <c r="B39" s="33"/>
      <c r="C39" s="41" t="s">
        <v>33</v>
      </c>
      <c r="D39" s="33"/>
      <c r="E39" s="34" t="s">
        <v>34</v>
      </c>
      <c r="F39"/>
      <c r="G39" s="32" t="s">
        <v>32</v>
      </c>
      <c r="H39" s="33"/>
      <c r="I39" s="41" t="s">
        <v>33</v>
      </c>
      <c r="J39" s="33"/>
      <c r="K39" s="34" t="s">
        <v>34</v>
      </c>
    </row>
    <row r="40" spans="1:11" ht="17.149999999999999" customHeight="1" x14ac:dyDescent="0.35">
      <c r="A40" s="316" t="s">
        <v>0</v>
      </c>
      <c r="B40" s="38" t="s">
        <v>145</v>
      </c>
      <c r="C40" s="9" t="s">
        <v>394</v>
      </c>
      <c r="D40" s="146" t="s">
        <v>236</v>
      </c>
      <c r="E40" s="521">
        <f>'Корпуса стандарт'!L5</f>
        <v>334.8</v>
      </c>
      <c r="G40" s="315" t="s">
        <v>308</v>
      </c>
      <c r="H40" s="43" t="s">
        <v>446</v>
      </c>
      <c r="I40" s="9" t="s">
        <v>141</v>
      </c>
      <c r="J40" s="146" t="s">
        <v>236</v>
      </c>
      <c r="K40" s="524">
        <f>'Корпуса стандарт'!L22+'Фасади FLAT'!E15</f>
        <v>1816.35</v>
      </c>
    </row>
    <row r="41" spans="1:11" ht="17.149999999999999" customHeight="1" x14ac:dyDescent="0.35">
      <c r="A41" s="317" t="s">
        <v>78</v>
      </c>
      <c r="B41" s="36" t="s">
        <v>80</v>
      </c>
      <c r="C41" s="9" t="s">
        <v>394</v>
      </c>
      <c r="D41" s="146" t="s">
        <v>236</v>
      </c>
      <c r="E41" s="521">
        <f>'Корпуса стандарт'!L5+Фурнітура!I17+'Фасади FLAT'!E6</f>
        <v>1242.5</v>
      </c>
      <c r="G41" s="153" t="s">
        <v>58</v>
      </c>
      <c r="H41" s="44" t="s">
        <v>144</v>
      </c>
      <c r="I41" s="9" t="s">
        <v>336</v>
      </c>
      <c r="J41" s="146" t="s">
        <v>236</v>
      </c>
      <c r="K41" s="522">
        <f>'Корпуса стандарт'!L23+'Фасади FLAT'!J13+'Фасади FLAT'!J13</f>
        <v>3814.7</v>
      </c>
    </row>
    <row r="42" spans="1:11" ht="17.149999999999999" customHeight="1" x14ac:dyDescent="0.35">
      <c r="A42" s="317" t="s">
        <v>2</v>
      </c>
      <c r="B42" s="36" t="s">
        <v>81</v>
      </c>
      <c r="C42" s="5" t="s">
        <v>395</v>
      </c>
      <c r="D42" s="146" t="s">
        <v>236</v>
      </c>
      <c r="E42" s="521">
        <f>'Корпуса стандарт'!L6+'Фасади FLAT'!E14</f>
        <v>937.65</v>
      </c>
      <c r="G42" s="153" t="s">
        <v>137</v>
      </c>
      <c r="H42" s="36" t="s">
        <v>247</v>
      </c>
      <c r="I42" s="98" t="s">
        <v>336</v>
      </c>
      <c r="J42" s="146" t="s">
        <v>236</v>
      </c>
      <c r="K42" s="525">
        <f>'Корпуса стандарт'!L24+'Фасади FLAT'!E14+'Фасади FLAT'!E14+'Фасади FLAT'!J24</f>
        <v>4156.1000000000004</v>
      </c>
    </row>
    <row r="43" spans="1:11" ht="17.149999999999999" customHeight="1" x14ac:dyDescent="0.35">
      <c r="A43" s="317" t="s">
        <v>3</v>
      </c>
      <c r="B43" s="36" t="s">
        <v>81</v>
      </c>
      <c r="C43" s="5" t="s">
        <v>396</v>
      </c>
      <c r="D43" s="146" t="s">
        <v>236</v>
      </c>
      <c r="E43" s="521">
        <f>'Корпуса стандарт'!L7+'Фасади FLAT'!E19</f>
        <v>1127.2</v>
      </c>
      <c r="G43" s="152" t="s">
        <v>59</v>
      </c>
      <c r="H43" s="44" t="s">
        <v>144</v>
      </c>
      <c r="I43" s="5" t="s">
        <v>337</v>
      </c>
      <c r="J43" s="146" t="s">
        <v>236</v>
      </c>
      <c r="K43" s="521">
        <f>'Корпуса стандарт'!L25+'Фасади FLAT'!J13+'Фасади FLAT'!J14</f>
        <v>4135.8</v>
      </c>
    </row>
    <row r="44" spans="1:11" ht="17.149999999999999" customHeight="1" x14ac:dyDescent="0.35">
      <c r="A44" s="317" t="s">
        <v>4</v>
      </c>
      <c r="B44" s="36" t="s">
        <v>81</v>
      </c>
      <c r="C44" s="5" t="s">
        <v>397</v>
      </c>
      <c r="D44" s="146" t="s">
        <v>236</v>
      </c>
      <c r="E44" s="521">
        <f>'Корпуса стандарт'!L8+'Фасади FLAT'!E21</f>
        <v>1228.6500000000001</v>
      </c>
      <c r="G44" s="152" t="s">
        <v>76</v>
      </c>
      <c r="H44" s="36" t="s">
        <v>247</v>
      </c>
      <c r="I44" s="5" t="s">
        <v>337</v>
      </c>
      <c r="J44" s="146" t="s">
        <v>236</v>
      </c>
      <c r="K44" s="526">
        <f>'Корпуса стандарт'!L26+'Фасади FLAT'!E16+'Фасади FLAT'!E16+'Фасади FLAT'!J24</f>
        <v>4568.2</v>
      </c>
    </row>
    <row r="45" spans="1:11" ht="17.149999999999999" customHeight="1" x14ac:dyDescent="0.35">
      <c r="A45" s="317" t="s">
        <v>5</v>
      </c>
      <c r="B45" s="36" t="s">
        <v>81</v>
      </c>
      <c r="C45" s="5" t="s">
        <v>398</v>
      </c>
      <c r="D45" s="146" t="s">
        <v>236</v>
      </c>
      <c r="E45" s="521">
        <f>'Корпуса стандарт'!L9+'Фасади FLAT'!E27</f>
        <v>1321.9</v>
      </c>
      <c r="G45" s="153" t="s">
        <v>60</v>
      </c>
      <c r="H45" s="38" t="s">
        <v>77</v>
      </c>
      <c r="I45" s="5" t="s">
        <v>395</v>
      </c>
      <c r="J45" s="146" t="s">
        <v>236</v>
      </c>
      <c r="K45" s="521">
        <f>'Корпуса стандарт'!L27+'Фасади FLAT'!J20</f>
        <v>1065.45</v>
      </c>
    </row>
    <row r="46" spans="1:11" ht="17.149999999999999" customHeight="1" x14ac:dyDescent="0.35">
      <c r="A46" s="317" t="s">
        <v>6</v>
      </c>
      <c r="B46" s="36" t="s">
        <v>81</v>
      </c>
      <c r="C46" s="5" t="s">
        <v>399</v>
      </c>
      <c r="D46" s="146" t="s">
        <v>236</v>
      </c>
      <c r="E46" s="521">
        <f>'Корпуса стандарт'!L10+'Фасади FLAT'!E14+'Фасади FLAT'!E14</f>
        <v>1539.15</v>
      </c>
      <c r="G46" s="153" t="s">
        <v>61</v>
      </c>
      <c r="H46" s="38" t="s">
        <v>77</v>
      </c>
      <c r="I46" s="5" t="s">
        <v>396</v>
      </c>
      <c r="J46" s="146" t="s">
        <v>236</v>
      </c>
      <c r="K46" s="521">
        <f>'Корпуса стандарт'!L28+'Фасади FLAT'!J22</f>
        <v>1245.7</v>
      </c>
    </row>
    <row r="47" spans="1:11" ht="17.149999999999999" customHeight="1" x14ac:dyDescent="0.35">
      <c r="A47" s="317" t="s">
        <v>8</v>
      </c>
      <c r="B47" s="36" t="s">
        <v>81</v>
      </c>
      <c r="C47" s="5" t="s">
        <v>400</v>
      </c>
      <c r="D47" s="146" t="s">
        <v>236</v>
      </c>
      <c r="E47" s="521">
        <f>'Корпуса стандарт'!L11+'Фасади FLAT'!E19+'Фасади FLAT'!E19</f>
        <v>1920.95</v>
      </c>
      <c r="G47" s="153" t="s">
        <v>62</v>
      </c>
      <c r="H47" s="38" t="s">
        <v>77</v>
      </c>
      <c r="I47" s="5" t="s">
        <v>399</v>
      </c>
      <c r="J47" s="146" t="s">
        <v>236</v>
      </c>
      <c r="K47" s="521">
        <f>'Корпуса стандарт'!L29+'Фасади FLAT'!J20+'Фасади FLAT'!J20</f>
        <v>1754.25</v>
      </c>
    </row>
    <row r="48" spans="1:11" ht="17.149999999999999" customHeight="1" x14ac:dyDescent="0.35">
      <c r="A48" s="317" t="s">
        <v>9</v>
      </c>
      <c r="B48" s="36" t="s">
        <v>244</v>
      </c>
      <c r="C48" s="5" t="s">
        <v>395</v>
      </c>
      <c r="D48" s="146" t="s">
        <v>236</v>
      </c>
      <c r="E48" s="521">
        <f>'Корпуса стандарт'!L12+'Фасади FLAT'!J21</f>
        <v>1381.9</v>
      </c>
      <c r="G48" s="153" t="s">
        <v>63</v>
      </c>
      <c r="H48" s="38" t="s">
        <v>77</v>
      </c>
      <c r="I48" s="5" t="s">
        <v>400</v>
      </c>
      <c r="J48" s="146" t="s">
        <v>236</v>
      </c>
      <c r="K48" s="521">
        <f>'Корпуса стандарт'!L30+'Фасади FLAT'!J22+'Фасади FLAT'!J22</f>
        <v>2140.4</v>
      </c>
    </row>
    <row r="49" spans="1:11" ht="17.149999999999999" customHeight="1" x14ac:dyDescent="0.35">
      <c r="A49" s="317" t="s">
        <v>10</v>
      </c>
      <c r="B49" s="36" t="s">
        <v>244</v>
      </c>
      <c r="C49" s="5" t="s">
        <v>396</v>
      </c>
      <c r="D49" s="146" t="s">
        <v>236</v>
      </c>
      <c r="E49" s="521">
        <f>'Корпуса стандарт'!L13+'Фасади FLAT'!J23</f>
        <v>1550.85</v>
      </c>
      <c r="G49" s="153" t="s">
        <v>138</v>
      </c>
      <c r="H49" s="36" t="s">
        <v>244</v>
      </c>
      <c r="I49" s="5" t="s">
        <v>399</v>
      </c>
      <c r="J49" s="146" t="s">
        <v>236</v>
      </c>
      <c r="K49" s="525">
        <f>'Корпуса стандарт'!L31+'Фасади FLAT'!J7+'Фасади FLAT'!J25</f>
        <v>2542.65</v>
      </c>
    </row>
    <row r="50" spans="1:11" ht="17.149999999999999" customHeight="1" x14ac:dyDescent="0.35">
      <c r="A50" s="317" t="s">
        <v>11</v>
      </c>
      <c r="B50" s="36" t="s">
        <v>244</v>
      </c>
      <c r="C50" s="5" t="s">
        <v>399</v>
      </c>
      <c r="D50" s="146" t="s">
        <v>236</v>
      </c>
      <c r="E50" s="521">
        <f>'Корпуса стандарт'!L14+'Фасади FLAT'!J24</f>
        <v>2318.6</v>
      </c>
      <c r="G50" s="153" t="s">
        <v>139</v>
      </c>
      <c r="H50" s="36" t="s">
        <v>244</v>
      </c>
      <c r="I50" s="5" t="s">
        <v>400</v>
      </c>
      <c r="J50" s="146" t="s">
        <v>236</v>
      </c>
      <c r="K50" s="525">
        <f>'Корпуса стандарт'!L32+'Фасади FLAT'!J16+'Фасади FLAT'!J27</f>
        <v>2950.45</v>
      </c>
    </row>
    <row r="51" spans="1:11" ht="17.149999999999999" customHeight="1" x14ac:dyDescent="0.35">
      <c r="A51" s="317" t="s">
        <v>12</v>
      </c>
      <c r="B51" s="36" t="s">
        <v>244</v>
      </c>
      <c r="C51" s="5" t="s">
        <v>400</v>
      </c>
      <c r="D51" s="146" t="s">
        <v>236</v>
      </c>
      <c r="E51" s="521">
        <f>'Корпуса стандарт'!L15+'Фасади FLAT'!J26</f>
        <v>2698.8</v>
      </c>
      <c r="G51" s="152" t="s">
        <v>64</v>
      </c>
      <c r="H51" s="38" t="s">
        <v>77</v>
      </c>
      <c r="I51" s="9" t="s">
        <v>399</v>
      </c>
      <c r="J51" s="146" t="s">
        <v>236</v>
      </c>
      <c r="K51" s="521">
        <f>'Корпуса стандарт'!L33+'Фасади FLAT'!J7+'Фасади FLAT'!E13+'Фасади FLAT'!E13</f>
        <v>1719.5</v>
      </c>
    </row>
    <row r="52" spans="1:11" ht="17.149999999999999" customHeight="1" x14ac:dyDescent="0.35">
      <c r="A52" s="317" t="s">
        <v>13</v>
      </c>
      <c r="B52" s="36" t="s">
        <v>245</v>
      </c>
      <c r="C52" s="5" t="s">
        <v>399</v>
      </c>
      <c r="D52" s="146" t="s">
        <v>236</v>
      </c>
      <c r="E52" s="521">
        <f>'Корпуса стандарт'!L16+'Фасади FLAT'!J6</f>
        <v>786.15</v>
      </c>
      <c r="G52" s="153" t="s">
        <v>65</v>
      </c>
      <c r="H52" s="38" t="s">
        <v>77</v>
      </c>
      <c r="I52" s="5" t="s">
        <v>400</v>
      </c>
      <c r="J52" s="146" t="s">
        <v>236</v>
      </c>
      <c r="K52" s="521">
        <f>'Корпуса стандарт'!L34+'Фасади FLAT'!J16+'Фасади FLAT'!E18+'Фасади FLAT'!E18</f>
        <v>2123.9499999999998</v>
      </c>
    </row>
    <row r="53" spans="1:11" ht="17.149999999999999" customHeight="1" x14ac:dyDescent="0.35">
      <c r="A53" s="317" t="s">
        <v>14</v>
      </c>
      <c r="B53" s="36" t="s">
        <v>143</v>
      </c>
      <c r="C53" s="5" t="s">
        <v>399</v>
      </c>
      <c r="D53" s="146" t="s">
        <v>236</v>
      </c>
      <c r="E53" s="521">
        <f>'Корпуса стандарт'!L17+'Фасади FLAT'!E14+'Фасади FLAT'!E14</f>
        <v>1489.2</v>
      </c>
      <c r="G53" s="153" t="s">
        <v>66</v>
      </c>
      <c r="H53" s="36" t="s">
        <v>245</v>
      </c>
      <c r="I53" s="5" t="s">
        <v>402</v>
      </c>
      <c r="J53" s="146" t="s">
        <v>236</v>
      </c>
      <c r="K53" s="521">
        <f>'Корпуса стандарт'!L35+'Фасади FLAT'!J9</f>
        <v>1618.65</v>
      </c>
    </row>
    <row r="54" spans="1:11" ht="17.149999999999999" customHeight="1" x14ac:dyDescent="0.35">
      <c r="A54" s="318" t="s">
        <v>15</v>
      </c>
      <c r="B54" s="36" t="s">
        <v>143</v>
      </c>
      <c r="C54" s="5" t="s">
        <v>415</v>
      </c>
      <c r="D54" s="146" t="s">
        <v>236</v>
      </c>
      <c r="E54" s="524">
        <f>'Корпуса стандарт'!L18+'Фасади FLAT'!E19+'Фасади FLAT'!E19</f>
        <v>1814.3</v>
      </c>
      <c r="G54" s="153" t="s">
        <v>67</v>
      </c>
      <c r="H54" s="38" t="s">
        <v>249</v>
      </c>
      <c r="I54" s="5" t="s">
        <v>409</v>
      </c>
      <c r="J54" s="146" t="s">
        <v>236</v>
      </c>
      <c r="K54" s="521">
        <f>'Корпуса стандарт'!L36+'Фасади FLAT'!E21</f>
        <v>1768.65</v>
      </c>
    </row>
    <row r="55" spans="1:11" ht="17.149999999999999" customHeight="1" x14ac:dyDescent="0.35">
      <c r="A55" s="317" t="s">
        <v>16</v>
      </c>
      <c r="B55" s="36" t="s">
        <v>246</v>
      </c>
      <c r="C55" s="5" t="s">
        <v>408</v>
      </c>
      <c r="D55" s="146" t="s">
        <v>236</v>
      </c>
      <c r="E55" s="522">
        <f>'Корпуса стандарт'!L19+'Фасади FLAT'!E19</f>
        <v>1204.1500000000001</v>
      </c>
      <c r="G55" s="154" t="s">
        <v>68</v>
      </c>
      <c r="H55" s="45" t="s">
        <v>250</v>
      </c>
      <c r="I55" s="40" t="s">
        <v>403</v>
      </c>
      <c r="J55" s="146" t="s">
        <v>236</v>
      </c>
      <c r="K55" s="524">
        <f>'Корпуса стандарт'!L37+'Фасади FLAT'!E19</f>
        <v>1167.7</v>
      </c>
    </row>
    <row r="56" spans="1:11" ht="17.149999999999999" customHeight="1" x14ac:dyDescent="0.35">
      <c r="A56" s="316" t="s">
        <v>56</v>
      </c>
      <c r="B56" s="38" t="s">
        <v>142</v>
      </c>
      <c r="C56" s="5" t="s">
        <v>408</v>
      </c>
      <c r="D56" s="146" t="s">
        <v>236</v>
      </c>
      <c r="E56" s="521">
        <f>'Корпуса стандарт'!L20+'Фасади FLAT'!E19</f>
        <v>1375.6</v>
      </c>
      <c r="G56" s="153" t="s">
        <v>309</v>
      </c>
      <c r="H56" s="36" t="s">
        <v>250</v>
      </c>
      <c r="I56" s="5" t="s">
        <v>401</v>
      </c>
      <c r="J56" s="146" t="s">
        <v>236</v>
      </c>
      <c r="K56" s="522">
        <f>'Корпуса стандарт'!L38+'Фасади FLAT'!E11+'Фасади FLAT'!E15</f>
        <v>2319.5</v>
      </c>
    </row>
    <row r="57" spans="1:11" ht="17.149999999999999" customHeight="1" thickBot="1" x14ac:dyDescent="0.4">
      <c r="A57" s="319" t="s">
        <v>57</v>
      </c>
      <c r="B57" s="90" t="s">
        <v>145</v>
      </c>
      <c r="C57" s="6" t="s">
        <v>401</v>
      </c>
      <c r="D57" s="320" t="s">
        <v>236</v>
      </c>
      <c r="E57" s="530">
        <f>'Корпуса стандарт'!L21</f>
        <v>479.25</v>
      </c>
      <c r="G57" s="155" t="s">
        <v>85</v>
      </c>
      <c r="H57" s="37" t="s">
        <v>252</v>
      </c>
      <c r="I57" s="6" t="s">
        <v>416</v>
      </c>
      <c r="J57" s="320" t="s">
        <v>236</v>
      </c>
      <c r="K57" s="529">
        <f>'Корпуса стандарт'!L39</f>
        <v>475.2</v>
      </c>
    </row>
    <row r="59" spans="1:11" ht="17.399999999999999" customHeight="1" x14ac:dyDescent="0.35">
      <c r="A59" s="105" t="s">
        <v>405</v>
      </c>
      <c r="B59" s="105"/>
      <c r="C59" s="105"/>
      <c r="D59" s="105"/>
      <c r="E59" s="105"/>
      <c r="F59" s="51"/>
      <c r="G59" s="105"/>
      <c r="H59" s="105"/>
    </row>
    <row r="60" spans="1:11" ht="21.65" customHeight="1" x14ac:dyDescent="0.35">
      <c r="A60" s="105" t="s">
        <v>631</v>
      </c>
      <c r="B60" s="105"/>
      <c r="C60" s="105"/>
      <c r="D60" s="105"/>
      <c r="E60" s="105"/>
      <c r="F60" s="51"/>
      <c r="G60" s="105"/>
      <c r="H60" s="105"/>
    </row>
    <row r="61" spans="1:11" x14ac:dyDescent="0.35">
      <c r="A61" s="105"/>
      <c r="B61" s="105"/>
      <c r="C61" s="105"/>
      <c r="D61" s="105"/>
      <c r="E61" s="105"/>
      <c r="F61" s="51"/>
      <c r="G61" s="105"/>
      <c r="H61" s="105"/>
    </row>
    <row r="62" spans="1:11" x14ac:dyDescent="0.35">
      <c r="A62" s="105" t="s">
        <v>286</v>
      </c>
      <c r="B62" s="105"/>
      <c r="C62" s="105"/>
      <c r="D62" s="105"/>
      <c r="E62" s="105"/>
      <c r="F62" s="51"/>
      <c r="G62" s="105"/>
      <c r="H62" s="105"/>
    </row>
    <row r="64" spans="1:11" ht="14.4" customHeight="1" x14ac:dyDescent="0.35">
      <c r="A64" s="630" t="s">
        <v>285</v>
      </c>
      <c r="B64" s="631"/>
      <c r="C64" s="631"/>
      <c r="D64" s="631"/>
      <c r="E64" s="631"/>
      <c r="F64" s="631"/>
      <c r="G64" s="631"/>
      <c r="H64" s="631"/>
      <c r="I64" s="631"/>
      <c r="J64" s="631"/>
      <c r="K64" s="632"/>
    </row>
    <row r="65" spans="1:11" ht="15.65" customHeight="1" x14ac:dyDescent="0.35">
      <c r="A65" s="649"/>
      <c r="B65" s="650"/>
      <c r="C65" s="650"/>
      <c r="D65" s="650"/>
      <c r="E65" s="650"/>
      <c r="F65" s="650"/>
      <c r="G65" s="650"/>
      <c r="H65" s="650"/>
      <c r="I65" s="650"/>
      <c r="J65" s="650"/>
      <c r="K65" s="651"/>
    </row>
    <row r="66" spans="1:11" ht="14.4" customHeight="1" x14ac:dyDescent="0.35">
      <c r="A66" s="649"/>
      <c r="B66" s="650"/>
      <c r="C66" s="650"/>
      <c r="D66" s="650"/>
      <c r="E66" s="650"/>
      <c r="F66" s="650"/>
      <c r="G66" s="650"/>
      <c r="H66" s="650"/>
      <c r="I66" s="650"/>
      <c r="J66" s="650"/>
      <c r="K66" s="651"/>
    </row>
    <row r="67" spans="1:11" ht="14.4" customHeight="1" x14ac:dyDescent="0.35">
      <c r="A67" s="649"/>
      <c r="B67" s="650"/>
      <c r="C67" s="650"/>
      <c r="D67" s="650"/>
      <c r="E67" s="650"/>
      <c r="F67" s="650"/>
      <c r="G67" s="650"/>
      <c r="H67" s="650"/>
      <c r="I67" s="650"/>
      <c r="J67" s="650"/>
      <c r="K67" s="651"/>
    </row>
    <row r="68" spans="1:11" ht="14.4" customHeight="1" x14ac:dyDescent="0.35">
      <c r="A68" s="633"/>
      <c r="B68" s="634"/>
      <c r="C68" s="634"/>
      <c r="D68" s="634"/>
      <c r="E68" s="634"/>
      <c r="F68" s="634"/>
      <c r="G68" s="634"/>
      <c r="H68" s="634"/>
      <c r="I68" s="634"/>
      <c r="J68" s="634"/>
      <c r="K68" s="635"/>
    </row>
    <row r="69" spans="1:11" ht="14.5" x14ac:dyDescent="0.35">
      <c r="A69"/>
      <c r="C69"/>
    </row>
    <row r="70" spans="1:11" x14ac:dyDescent="0.35">
      <c r="K70" s="175">
        <v>1</v>
      </c>
    </row>
    <row r="71" spans="1:11" ht="14.5" x14ac:dyDescent="0.35">
      <c r="A71"/>
      <c r="C71"/>
    </row>
  </sheetData>
  <sheetProtection password="CF7A" sheet="1" objects="1" scenarios="1"/>
  <mergeCells count="5">
    <mergeCell ref="A2:K2"/>
    <mergeCell ref="J3:K3"/>
    <mergeCell ref="A37:K37"/>
    <mergeCell ref="J38:K38"/>
    <mergeCell ref="A64:K68"/>
  </mergeCells>
  <pageMargins left="0.23622047244094491" right="0.23622047244094491" top="0" bottom="0" header="0.31496062992125984" footer="0.31496062992125984"/>
  <pageSetup paperSize="9" scale="93" orientation="landscape" r:id="rId1"/>
  <rowBreaks count="1" manualBreakCount="1">
    <brk id="35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70"/>
  <sheetViews>
    <sheetView topLeftCell="A28" zoomScaleNormal="100" workbookViewId="0">
      <selection activeCell="E34" sqref="E34"/>
    </sheetView>
  </sheetViews>
  <sheetFormatPr defaultRowHeight="15.5" x14ac:dyDescent="0.35"/>
  <cols>
    <col min="1" max="1" width="12" style="1" customWidth="1"/>
    <col min="2" max="2" width="16.08984375" customWidth="1"/>
    <col min="3" max="3" width="14.1796875" style="2" customWidth="1"/>
    <col min="4" max="4" width="11.81640625" customWidth="1"/>
    <col min="5" max="5" width="13.81640625" customWidth="1"/>
    <col min="6" max="6" width="9.453125" customWidth="1"/>
    <col min="7" max="7" width="12.453125" customWidth="1"/>
    <col min="8" max="8" width="19.08984375" customWidth="1"/>
    <col min="9" max="9" width="14" customWidth="1"/>
    <col min="10" max="10" width="12.1796875" customWidth="1"/>
    <col min="11" max="11" width="13.90625" customWidth="1"/>
  </cols>
  <sheetData>
    <row r="1" spans="1:11" ht="12.65" customHeight="1" thickBot="1" x14ac:dyDescent="0.35">
      <c r="K1" s="175">
        <v>1</v>
      </c>
    </row>
    <row r="2" spans="1:11" ht="30" customHeight="1" thickBot="1" x14ac:dyDescent="0.4">
      <c r="A2" s="646" t="s">
        <v>305</v>
      </c>
      <c r="B2" s="647"/>
      <c r="C2" s="647"/>
      <c r="D2" s="647"/>
      <c r="E2" s="647"/>
      <c r="F2" s="647"/>
      <c r="G2" s="647"/>
      <c r="H2" s="647"/>
      <c r="I2" s="647"/>
      <c r="J2" s="647"/>
      <c r="K2" s="648"/>
    </row>
    <row r="3" spans="1:11" ht="15.65" customHeight="1" thickBot="1" x14ac:dyDescent="0.5">
      <c r="A3" s="11" t="s">
        <v>134</v>
      </c>
      <c r="B3" s="11"/>
      <c r="C3" s="7"/>
      <c r="D3" s="7"/>
      <c r="E3" s="7"/>
      <c r="F3" s="10"/>
      <c r="G3" s="11" t="s">
        <v>134</v>
      </c>
      <c r="H3" s="11"/>
      <c r="I3" s="7"/>
      <c r="J3" s="628" t="s">
        <v>1163</v>
      </c>
      <c r="K3" s="628"/>
    </row>
    <row r="4" spans="1:11" ht="18" customHeight="1" thickBot="1" x14ac:dyDescent="0.4">
      <c r="A4" s="32" t="s">
        <v>32</v>
      </c>
      <c r="B4" s="33"/>
      <c r="C4" s="41" t="s">
        <v>33</v>
      </c>
      <c r="D4" s="33"/>
      <c r="E4" s="34" t="s">
        <v>34</v>
      </c>
      <c r="G4" s="32" t="s">
        <v>32</v>
      </c>
      <c r="H4" s="33"/>
      <c r="I4" s="41" t="s">
        <v>33</v>
      </c>
      <c r="J4" s="33"/>
      <c r="K4" s="34" t="s">
        <v>34</v>
      </c>
    </row>
    <row r="5" spans="1:11" s="143" customFormat="1" ht="17.149999999999999" customHeight="1" x14ac:dyDescent="0.8">
      <c r="A5" s="312" t="s">
        <v>0</v>
      </c>
      <c r="B5" s="321" t="s">
        <v>258</v>
      </c>
      <c r="C5" s="313" t="s">
        <v>366</v>
      </c>
      <c r="D5" s="167" t="s">
        <v>298</v>
      </c>
      <c r="E5" s="531">
        <f>'Корпуса стандарт'!F5</f>
        <v>311.85000000000002</v>
      </c>
      <c r="G5" s="312" t="s">
        <v>59</v>
      </c>
      <c r="H5" s="313" t="s">
        <v>254</v>
      </c>
      <c r="I5" s="313" t="s">
        <v>371</v>
      </c>
      <c r="J5" s="167" t="s">
        <v>298</v>
      </c>
      <c r="K5" s="527">
        <f>'Корпуса стандарт'!F24+'Фасади Колор-міх'!J32+'Фасади Колор-міх'!J32</f>
        <v>2015</v>
      </c>
    </row>
    <row r="6" spans="1:11" s="143" customFormat="1" ht="17.149999999999999" customHeight="1" x14ac:dyDescent="0.8">
      <c r="A6" s="153" t="s">
        <v>2</v>
      </c>
      <c r="B6" s="147" t="s">
        <v>7</v>
      </c>
      <c r="C6" s="147" t="s">
        <v>367</v>
      </c>
      <c r="D6" s="87" t="s">
        <v>298</v>
      </c>
      <c r="E6" s="522">
        <f>'Корпуса стандарт'!F6+'Фасади Колор-міх'!E14</f>
        <v>894.45</v>
      </c>
      <c r="G6" s="152" t="s">
        <v>76</v>
      </c>
      <c r="H6" s="145" t="s">
        <v>256</v>
      </c>
      <c r="I6" s="145" t="s">
        <v>372</v>
      </c>
      <c r="J6" s="87" t="s">
        <v>298</v>
      </c>
      <c r="K6" s="526">
        <f>'Корпуса стандарт'!F25+'Фасади Колор-міх'!J17+'Фасади Колор-міх'!J17</f>
        <v>2213.1</v>
      </c>
    </row>
    <row r="7" spans="1:11" s="143" customFormat="1" ht="17.149999999999999" customHeight="1" x14ac:dyDescent="0.8">
      <c r="A7" s="153" t="s">
        <v>2</v>
      </c>
      <c r="B7" s="147" t="s">
        <v>254</v>
      </c>
      <c r="C7" s="147" t="s">
        <v>367</v>
      </c>
      <c r="D7" s="87" t="s">
        <v>298</v>
      </c>
      <c r="E7" s="522">
        <f>'Корпуса стандарт'!F6+'Фасади Колор-міх'!E31</f>
        <v>997.45</v>
      </c>
      <c r="G7" s="153" t="s">
        <v>76</v>
      </c>
      <c r="H7" s="147" t="s">
        <v>254</v>
      </c>
      <c r="I7" s="147" t="s">
        <v>372</v>
      </c>
      <c r="J7" s="87" t="s">
        <v>298</v>
      </c>
      <c r="K7" s="525">
        <f>'Корпуса стандарт'!F25+'Фасади Колор-міх'!J33+'Фасади Колор-міх'!J33</f>
        <v>2393.1</v>
      </c>
    </row>
    <row r="8" spans="1:11" s="143" customFormat="1" ht="17.149999999999999" customHeight="1" x14ac:dyDescent="0.8">
      <c r="A8" s="153" t="s">
        <v>3</v>
      </c>
      <c r="B8" s="147" t="s">
        <v>7</v>
      </c>
      <c r="C8" s="147" t="s">
        <v>368</v>
      </c>
      <c r="D8" s="87" t="s">
        <v>298</v>
      </c>
      <c r="E8" s="522">
        <f>'Корпуса стандарт'!F7+'Фасади Колор-міх'!E19</f>
        <v>1075.9000000000001</v>
      </c>
      <c r="G8" s="153" t="s">
        <v>64</v>
      </c>
      <c r="H8" s="147" t="s">
        <v>7</v>
      </c>
      <c r="I8" s="147" t="s">
        <v>382</v>
      </c>
      <c r="J8" s="87" t="s">
        <v>298</v>
      </c>
      <c r="K8" s="522">
        <f>'Корпуса стандарт'!F26+'Фасади Колор-міх'!E23</f>
        <v>287.45</v>
      </c>
    </row>
    <row r="9" spans="1:11" s="143" customFormat="1" ht="17.149999999999999" customHeight="1" x14ac:dyDescent="0.8">
      <c r="A9" s="153" t="s">
        <v>3</v>
      </c>
      <c r="B9" s="147" t="s">
        <v>254</v>
      </c>
      <c r="C9" s="147" t="s">
        <v>368</v>
      </c>
      <c r="D9" s="87" t="s">
        <v>298</v>
      </c>
      <c r="E9" s="522">
        <f>'Корпуса стандарт'!F7+'Фасади Колор-міх'!E33</f>
        <v>1158.9000000000001</v>
      </c>
      <c r="G9" s="153" t="s">
        <v>82</v>
      </c>
      <c r="H9" s="147" t="s">
        <v>7</v>
      </c>
      <c r="I9" s="147" t="s">
        <v>383</v>
      </c>
      <c r="J9" s="87" t="s">
        <v>298</v>
      </c>
      <c r="K9" s="522">
        <f>'Корпуса стандарт'!F27+'Фасади Колор-міх'!E24</f>
        <v>346.3</v>
      </c>
    </row>
    <row r="10" spans="1:11" s="143" customFormat="1" ht="17.149999999999999" customHeight="1" x14ac:dyDescent="0.8">
      <c r="A10" s="153" t="s">
        <v>4</v>
      </c>
      <c r="B10" s="147" t="s">
        <v>7</v>
      </c>
      <c r="C10" s="147" t="s">
        <v>369</v>
      </c>
      <c r="D10" s="87" t="s">
        <v>298</v>
      </c>
      <c r="E10" s="522">
        <f>'Корпуса стандарт'!F8+'Фасади Колор-міх'!E21</f>
        <v>1174.6500000000001</v>
      </c>
      <c r="G10" s="153" t="s">
        <v>18</v>
      </c>
      <c r="H10" s="147" t="s">
        <v>258</v>
      </c>
      <c r="I10" s="147" t="s">
        <v>384</v>
      </c>
      <c r="J10" s="87" t="s">
        <v>298</v>
      </c>
      <c r="K10" s="522">
        <f>'Корпуса стандарт'!F28</f>
        <v>355.05</v>
      </c>
    </row>
    <row r="11" spans="1:11" s="143" customFormat="1" ht="17.149999999999999" customHeight="1" x14ac:dyDescent="0.8">
      <c r="A11" s="153" t="s">
        <v>5</v>
      </c>
      <c r="B11" s="147" t="s">
        <v>7</v>
      </c>
      <c r="C11" s="147" t="s">
        <v>370</v>
      </c>
      <c r="D11" s="87" t="s">
        <v>298</v>
      </c>
      <c r="E11" s="522">
        <f>'Корпуса стандарт'!F9+'Фасади Колор-міх'!E27</f>
        <v>1265.2</v>
      </c>
      <c r="G11" s="153" t="s">
        <v>19</v>
      </c>
      <c r="H11" s="147" t="s">
        <v>7</v>
      </c>
      <c r="I11" s="147" t="s">
        <v>385</v>
      </c>
      <c r="J11" s="87" t="s">
        <v>298</v>
      </c>
      <c r="K11" s="522">
        <f>'Корпуса стандарт'!F29+'Фасади Колор-міх'!E16</f>
        <v>1050.55</v>
      </c>
    </row>
    <row r="12" spans="1:11" s="143" customFormat="1" ht="17.149999999999999" customHeight="1" x14ac:dyDescent="0.8">
      <c r="A12" s="153" t="s">
        <v>6</v>
      </c>
      <c r="B12" s="147" t="s">
        <v>7</v>
      </c>
      <c r="C12" s="147" t="s">
        <v>371</v>
      </c>
      <c r="D12" s="87" t="s">
        <v>298</v>
      </c>
      <c r="E12" s="522">
        <f>'Корпуса стандарт'!F10+'Фасади Колор-міх'!E14+'Фасади Колор-міх'!E14</f>
        <v>1487.85</v>
      </c>
      <c r="G12" s="153" t="s">
        <v>19</v>
      </c>
      <c r="H12" s="147" t="s">
        <v>254</v>
      </c>
      <c r="I12" s="147" t="s">
        <v>385</v>
      </c>
      <c r="J12" s="87" t="s">
        <v>298</v>
      </c>
      <c r="K12" s="522">
        <f>'Корпуса стандарт'!F29+'Фасади Колор-міх'!E32</f>
        <v>1209.55</v>
      </c>
    </row>
    <row r="13" spans="1:11" s="143" customFormat="1" ht="17.149999999999999" customHeight="1" x14ac:dyDescent="0.8">
      <c r="A13" s="153" t="s">
        <v>6</v>
      </c>
      <c r="B13" s="147" t="s">
        <v>254</v>
      </c>
      <c r="C13" s="147" t="s">
        <v>371</v>
      </c>
      <c r="D13" s="87" t="s">
        <v>298</v>
      </c>
      <c r="E13" s="522">
        <f>'Корпуса стандарт'!F10+'Фасади Колор-міх'!E31+'Фасади Колор-міх'!E31</f>
        <v>1693.85</v>
      </c>
      <c r="G13" s="153" t="s">
        <v>20</v>
      </c>
      <c r="H13" s="147" t="s">
        <v>7</v>
      </c>
      <c r="I13" s="147" t="s">
        <v>386</v>
      </c>
      <c r="J13" s="87" t="s">
        <v>298</v>
      </c>
      <c r="K13" s="522">
        <f>'Корпуса стандарт'!F30+'Фасади Колор-міх'!E20</f>
        <v>1257.0999999999999</v>
      </c>
    </row>
    <row r="14" spans="1:11" s="143" customFormat="1" ht="17.149999999999999" customHeight="1" x14ac:dyDescent="0.8">
      <c r="A14" s="153" t="s">
        <v>8</v>
      </c>
      <c r="B14" s="147" t="s">
        <v>255</v>
      </c>
      <c r="C14" s="147" t="s">
        <v>371</v>
      </c>
      <c r="D14" s="87" t="s">
        <v>298</v>
      </c>
      <c r="E14" s="522">
        <f>'Корпуса стандарт'!F11+'Фасади Колор-міх'!E14+'Фасади Колор-міх'!E14</f>
        <v>1621.5</v>
      </c>
      <c r="G14" s="153" t="s">
        <v>20</v>
      </c>
      <c r="H14" s="147" t="s">
        <v>254</v>
      </c>
      <c r="I14" s="147" t="s">
        <v>386</v>
      </c>
      <c r="J14" s="87" t="s">
        <v>298</v>
      </c>
      <c r="K14" s="522">
        <f>'Корпуса стандарт'!F30+'Фасади Колор-міх'!J31</f>
        <v>1402.1</v>
      </c>
    </row>
    <row r="15" spans="1:11" s="143" customFormat="1" ht="17.149999999999999" customHeight="1" x14ac:dyDescent="0.8">
      <c r="A15" s="153" t="s">
        <v>8</v>
      </c>
      <c r="B15" s="147" t="s">
        <v>254</v>
      </c>
      <c r="C15" s="147" t="s">
        <v>371</v>
      </c>
      <c r="D15" s="87" t="s">
        <v>298</v>
      </c>
      <c r="E15" s="522">
        <f>'Корпуса стандарт'!F11+'Фасади Колор-міх'!E31+'Фасади Колор-міх'!E31</f>
        <v>1827.5</v>
      </c>
      <c r="G15" s="153" t="s">
        <v>21</v>
      </c>
      <c r="H15" s="147" t="s">
        <v>7</v>
      </c>
      <c r="I15" s="147" t="s">
        <v>387</v>
      </c>
      <c r="J15" s="87" t="s">
        <v>298</v>
      </c>
      <c r="K15" s="522">
        <f>'Корпуса стандарт'!F31+'Фасади Колор-міх'!E22</f>
        <v>1370.85</v>
      </c>
    </row>
    <row r="16" spans="1:11" s="143" customFormat="1" ht="17.149999999999999" customHeight="1" x14ac:dyDescent="0.8">
      <c r="A16" s="153" t="s">
        <v>9</v>
      </c>
      <c r="B16" s="147" t="s">
        <v>7</v>
      </c>
      <c r="C16" s="147" t="s">
        <v>372</v>
      </c>
      <c r="D16" s="99" t="s">
        <v>298</v>
      </c>
      <c r="E16" s="522">
        <f>'Корпуса стандарт'!F12+'Фасади Колор-міх'!E19+'Фасади Колор-міх'!E19</f>
        <v>1830.5</v>
      </c>
      <c r="G16" s="153" t="s">
        <v>22</v>
      </c>
      <c r="H16" s="147" t="s">
        <v>7</v>
      </c>
      <c r="I16" s="147" t="s">
        <v>388</v>
      </c>
      <c r="J16" s="99" t="s">
        <v>298</v>
      </c>
      <c r="K16" s="522">
        <f>'Корпуса стандарт'!F32+'Фасади Колор-міх'!E28</f>
        <v>1481.15</v>
      </c>
    </row>
    <row r="17" spans="1:11" s="143" customFormat="1" ht="17.149999999999999" customHeight="1" x14ac:dyDescent="0.8">
      <c r="A17" s="153" t="s">
        <v>9</v>
      </c>
      <c r="B17" s="147" t="s">
        <v>254</v>
      </c>
      <c r="C17" s="147" t="s">
        <v>372</v>
      </c>
      <c r="D17" s="101" t="s">
        <v>298</v>
      </c>
      <c r="E17" s="522">
        <f>'Корпуса стандарт'!F12+'Фасади Колор-міх'!E33+'Фасади Колор-міх'!E33</f>
        <v>1996.5</v>
      </c>
      <c r="G17" s="153" t="s">
        <v>23</v>
      </c>
      <c r="H17" s="147" t="s">
        <v>7</v>
      </c>
      <c r="I17" s="147" t="s">
        <v>389</v>
      </c>
      <c r="J17" s="101" t="s">
        <v>298</v>
      </c>
      <c r="K17" s="522">
        <f>'Корпуса стандарт'!F33+'Фасади Колор-міх'!E16+'Фасади Колор-міх'!E16</f>
        <v>1746.05</v>
      </c>
    </row>
    <row r="18" spans="1:11" s="143" customFormat="1" ht="17.149999999999999" customHeight="1" x14ac:dyDescent="0.8">
      <c r="A18" s="153" t="s">
        <v>10</v>
      </c>
      <c r="B18" s="147" t="s">
        <v>255</v>
      </c>
      <c r="C18" s="147" t="s">
        <v>372</v>
      </c>
      <c r="D18" s="87" t="s">
        <v>298</v>
      </c>
      <c r="E18" s="522">
        <f>'Корпуса стандарт'!F13+'Фасади Колор-міх'!E19+'Фасади Колор-міх'!E19</f>
        <v>1964.15</v>
      </c>
      <c r="G18" s="153" t="s">
        <v>23</v>
      </c>
      <c r="H18" s="147" t="s">
        <v>254</v>
      </c>
      <c r="I18" s="147" t="s">
        <v>389</v>
      </c>
      <c r="J18" s="87" t="s">
        <v>298</v>
      </c>
      <c r="K18" s="522">
        <f>'Корпуса стандарт'!F33+'Фасади Колор-міх'!E32+'Фасади Колор-міх'!E32</f>
        <v>2064.0500000000002</v>
      </c>
    </row>
    <row r="19" spans="1:11" s="143" customFormat="1" ht="17.149999999999999" customHeight="1" x14ac:dyDescent="0.8">
      <c r="A19" s="153" t="s">
        <v>10</v>
      </c>
      <c r="B19" s="147" t="s">
        <v>254</v>
      </c>
      <c r="C19" s="147" t="s">
        <v>372</v>
      </c>
      <c r="D19" s="87" t="s">
        <v>298</v>
      </c>
      <c r="E19" s="522">
        <f>'Корпуса стандарт'!F13+'Фасади Колор-міх'!E33+'Фасади Колор-міх'!E33</f>
        <v>2130.15</v>
      </c>
      <c r="G19" s="153" t="s">
        <v>24</v>
      </c>
      <c r="H19" s="147" t="s">
        <v>255</v>
      </c>
      <c r="I19" s="147" t="s">
        <v>389</v>
      </c>
      <c r="J19" s="87" t="s">
        <v>298</v>
      </c>
      <c r="K19" s="522">
        <f>'Корпуса стандарт'!F34+'Фасади Колор-міх'!E16+'Фасади Колор-міх'!E16</f>
        <v>1913.45</v>
      </c>
    </row>
    <row r="20" spans="1:11" s="143" customFormat="1" ht="17.149999999999999" customHeight="1" x14ac:dyDescent="0.8">
      <c r="A20" s="153" t="s">
        <v>11</v>
      </c>
      <c r="B20" s="147" t="s">
        <v>256</v>
      </c>
      <c r="C20" s="147" t="s">
        <v>373</v>
      </c>
      <c r="D20" s="87" t="s">
        <v>298</v>
      </c>
      <c r="E20" s="522">
        <f>'Корпуса стандарт'!F14+'Фасади Колор-міх'!J8</f>
        <v>962.55</v>
      </c>
      <c r="G20" s="153" t="s">
        <v>24</v>
      </c>
      <c r="H20" s="147" t="s">
        <v>254</v>
      </c>
      <c r="I20" s="147" t="s">
        <v>389</v>
      </c>
      <c r="J20" s="87" t="s">
        <v>298</v>
      </c>
      <c r="K20" s="522">
        <f>'Корпуса стандарт'!F34+'Фасади Колор-міх'!E32+'Фасади Колор-міх'!E32</f>
        <v>2231.4499999999998</v>
      </c>
    </row>
    <row r="21" spans="1:11" s="143" customFormat="1" ht="17.149999999999999" customHeight="1" x14ac:dyDescent="0.8">
      <c r="A21" s="153" t="s">
        <v>11</v>
      </c>
      <c r="B21" s="147" t="s">
        <v>254</v>
      </c>
      <c r="C21" s="147" t="s">
        <v>373</v>
      </c>
      <c r="D21" s="87" t="s">
        <v>298</v>
      </c>
      <c r="E21" s="522">
        <f>'Корпуса стандарт'!F14+'Фасади Колор-міх'!J32</f>
        <v>1065.55</v>
      </c>
      <c r="G21" s="153" t="s">
        <v>25</v>
      </c>
      <c r="H21" s="147" t="s">
        <v>7</v>
      </c>
      <c r="I21" s="147" t="s">
        <v>390</v>
      </c>
      <c r="J21" s="87" t="s">
        <v>298</v>
      </c>
      <c r="K21" s="522">
        <f>'Корпуса стандарт'!F35+'Фасади Колор-міх'!E20+'Фасади Колор-міх'!E20</f>
        <v>2136.1999999999998</v>
      </c>
    </row>
    <row r="22" spans="1:11" s="143" customFormat="1" ht="17.149999999999999" customHeight="1" x14ac:dyDescent="0.8">
      <c r="A22" s="153" t="s">
        <v>12</v>
      </c>
      <c r="B22" s="147" t="s">
        <v>256</v>
      </c>
      <c r="C22" s="147" t="s">
        <v>374</v>
      </c>
      <c r="D22" s="87" t="s">
        <v>298</v>
      </c>
      <c r="E22" s="522">
        <f>'Корпуса стандарт'!F15+'Фасади Колор-міх'!J17</f>
        <v>1159.2</v>
      </c>
      <c r="G22" s="153" t="s">
        <v>25</v>
      </c>
      <c r="H22" s="147" t="s">
        <v>254</v>
      </c>
      <c r="I22" s="147" t="s">
        <v>390</v>
      </c>
      <c r="J22" s="87" t="s">
        <v>298</v>
      </c>
      <c r="K22" s="522">
        <f>'Корпуса стандарт'!F35+'Фасади Колор-міх'!J31+'Фасади Колор-міх'!J31</f>
        <v>2426.1999999999998</v>
      </c>
    </row>
    <row r="23" spans="1:11" s="143" customFormat="1" ht="17.149999999999999" customHeight="1" x14ac:dyDescent="0.8">
      <c r="A23" s="153" t="s">
        <v>12</v>
      </c>
      <c r="B23" s="147" t="s">
        <v>254</v>
      </c>
      <c r="C23" s="147" t="s">
        <v>374</v>
      </c>
      <c r="D23" s="87" t="s">
        <v>298</v>
      </c>
      <c r="E23" s="522">
        <f>'Корпуса стандарт'!F15+'Фасади Колор-міх'!J33</f>
        <v>1249.2</v>
      </c>
      <c r="G23" s="153" t="s">
        <v>26</v>
      </c>
      <c r="H23" s="147" t="s">
        <v>255</v>
      </c>
      <c r="I23" s="147" t="s">
        <v>390</v>
      </c>
      <c r="J23" s="87" t="s">
        <v>298</v>
      </c>
      <c r="K23" s="522">
        <f>'Корпуса стандарт'!F36+'Фасади Колор-міх'!E20+'Фасади Колор-міх'!E20</f>
        <v>2291.4499999999998</v>
      </c>
    </row>
    <row r="24" spans="1:11" s="143" customFormat="1" ht="17.149999999999999" customHeight="1" x14ac:dyDescent="0.8">
      <c r="A24" s="153" t="s">
        <v>13</v>
      </c>
      <c r="B24" s="147" t="s">
        <v>256</v>
      </c>
      <c r="C24" s="147" t="s">
        <v>375</v>
      </c>
      <c r="D24" s="87" t="s">
        <v>298</v>
      </c>
      <c r="E24" s="522">
        <f>'Корпуса стандарт'!F16+'Фасади Колор-міх'!E25</f>
        <v>911.85</v>
      </c>
      <c r="G24" s="153" t="s">
        <v>26</v>
      </c>
      <c r="H24" s="147" t="s">
        <v>254</v>
      </c>
      <c r="I24" s="147" t="s">
        <v>390</v>
      </c>
      <c r="J24" s="87" t="s">
        <v>298</v>
      </c>
      <c r="K24" s="522">
        <f>'Корпуса стандарт'!F36+'Фасади Колор-міх'!J31+'Фасади Колор-міх'!J31</f>
        <v>2581.4499999999998</v>
      </c>
    </row>
    <row r="25" spans="1:11" s="143" customFormat="1" ht="17.149999999999999" customHeight="1" x14ac:dyDescent="0.8">
      <c r="A25" s="153" t="s">
        <v>14</v>
      </c>
      <c r="B25" s="147" t="s">
        <v>256</v>
      </c>
      <c r="C25" s="147" t="s">
        <v>376</v>
      </c>
      <c r="D25" s="87" t="s">
        <v>298</v>
      </c>
      <c r="E25" s="522">
        <f>'Корпуса стандарт'!F17+'Фасади Колор-міх'!J10</f>
        <v>1067.0999999999999</v>
      </c>
      <c r="G25" s="153" t="s">
        <v>712</v>
      </c>
      <c r="H25" s="147" t="s">
        <v>256</v>
      </c>
      <c r="I25" s="147" t="s">
        <v>831</v>
      </c>
      <c r="J25" s="87" t="s">
        <v>298</v>
      </c>
      <c r="K25" s="522">
        <f>'Корпуса стандарт'!F37+'Фасади Колор-міх'!J11</f>
        <v>1158.75</v>
      </c>
    </row>
    <row r="26" spans="1:11" s="143" customFormat="1" ht="17.149999999999999" customHeight="1" x14ac:dyDescent="0.8">
      <c r="A26" s="153" t="s">
        <v>15</v>
      </c>
      <c r="B26" s="147" t="s">
        <v>257</v>
      </c>
      <c r="C26" s="147" t="s">
        <v>377</v>
      </c>
      <c r="D26" s="87" t="s">
        <v>298</v>
      </c>
      <c r="E26" s="522">
        <f>'Корпуса стандарт'!F18+'Фасади Колор-міх'!E19</f>
        <v>1510.6</v>
      </c>
      <c r="G26" s="153" t="s">
        <v>738</v>
      </c>
      <c r="H26" s="147" t="s">
        <v>256</v>
      </c>
      <c r="I26" s="147" t="s">
        <v>832</v>
      </c>
      <c r="J26" s="87" t="s">
        <v>298</v>
      </c>
      <c r="K26" s="522">
        <f>'Корпуса стандарт'!F38+'Фасади Колор-міх'!J18</f>
        <v>1430.5</v>
      </c>
    </row>
    <row r="27" spans="1:11" s="143" customFormat="1" ht="17.149999999999999" customHeight="1" x14ac:dyDescent="0.8">
      <c r="A27" s="153" t="s">
        <v>15</v>
      </c>
      <c r="B27" s="147" t="s">
        <v>254</v>
      </c>
      <c r="C27" s="147" t="s">
        <v>377</v>
      </c>
      <c r="D27" s="87" t="s">
        <v>298</v>
      </c>
      <c r="E27" s="522">
        <f>'Корпуса стандарт'!F18+'Фасади Колор-міх'!E33</f>
        <v>1593.6</v>
      </c>
      <c r="G27" s="153" t="s">
        <v>27</v>
      </c>
      <c r="H27" s="147" t="s">
        <v>7</v>
      </c>
      <c r="I27" s="147" t="s">
        <v>413</v>
      </c>
      <c r="J27" s="87" t="s">
        <v>298</v>
      </c>
      <c r="K27" s="522">
        <f>'Корпуса стандарт'!F39+'Фасади Колор-міх'!E26</f>
        <v>1061.9000000000001</v>
      </c>
    </row>
    <row r="28" spans="1:11" s="143" customFormat="1" ht="17.149999999999999" customHeight="1" x14ac:dyDescent="0.8">
      <c r="A28" s="153" t="s">
        <v>16</v>
      </c>
      <c r="B28" s="147" t="s">
        <v>258</v>
      </c>
      <c r="C28" s="147" t="s">
        <v>378</v>
      </c>
      <c r="D28" s="99" t="s">
        <v>298</v>
      </c>
      <c r="E28" s="522">
        <f>'Корпуса стандарт'!F19</f>
        <v>290.25</v>
      </c>
      <c r="G28" s="153" t="s">
        <v>28</v>
      </c>
      <c r="H28" s="147" t="s">
        <v>7</v>
      </c>
      <c r="I28" s="147" t="s">
        <v>871</v>
      </c>
      <c r="J28" s="99" t="s">
        <v>298</v>
      </c>
      <c r="K28" s="522">
        <f>'Корпуса стандарт'!F40+'Фасади Колор-міх'!E13+'Фасади Колор-міх'!E13</f>
        <v>1267.3499999999999</v>
      </c>
    </row>
    <row r="29" spans="1:11" s="143" customFormat="1" ht="17.149999999999999" customHeight="1" x14ac:dyDescent="0.8">
      <c r="A29" s="154" t="s">
        <v>306</v>
      </c>
      <c r="B29" s="148" t="s">
        <v>445</v>
      </c>
      <c r="C29" s="148" t="s">
        <v>378</v>
      </c>
      <c r="D29" s="101" t="s">
        <v>298</v>
      </c>
      <c r="E29" s="523">
        <f>'Корпуса стандарт'!F20+'Фасади Колор-міх'!E15</f>
        <v>1592.25</v>
      </c>
      <c r="G29" s="153" t="s">
        <v>29</v>
      </c>
      <c r="H29" s="147" t="s">
        <v>257</v>
      </c>
      <c r="I29" s="147" t="s">
        <v>391</v>
      </c>
      <c r="J29" s="101" t="s">
        <v>298</v>
      </c>
      <c r="K29" s="522">
        <f>'Корпуса стандарт'!F41+'Фасади Колор-міх'!E20</f>
        <v>1820.05</v>
      </c>
    </row>
    <row r="30" spans="1:11" s="143" customFormat="1" ht="17.149999999999999" customHeight="1" x14ac:dyDescent="0.8">
      <c r="A30" s="154" t="s">
        <v>56</v>
      </c>
      <c r="B30" s="148" t="s">
        <v>256</v>
      </c>
      <c r="C30" s="147" t="s">
        <v>373</v>
      </c>
      <c r="D30" s="87" t="s">
        <v>298</v>
      </c>
      <c r="E30" s="523">
        <f>'Корпуса стандарт'!F21+'Фасади Колор-міх'!J8</f>
        <v>1117.8</v>
      </c>
      <c r="G30" s="153" t="s">
        <v>29</v>
      </c>
      <c r="H30" s="147" t="s">
        <v>254</v>
      </c>
      <c r="I30" s="147" t="s">
        <v>391</v>
      </c>
      <c r="J30" s="87" t="s">
        <v>298</v>
      </c>
      <c r="K30" s="522">
        <f>'Корпуса стандарт'!F41+'Фасади Колор-міх'!J31</f>
        <v>1965.05</v>
      </c>
    </row>
    <row r="31" spans="1:11" s="143" customFormat="1" ht="17.149999999999999" customHeight="1" x14ac:dyDescent="0.8">
      <c r="A31" s="154" t="s">
        <v>56</v>
      </c>
      <c r="B31" s="147" t="s">
        <v>254</v>
      </c>
      <c r="C31" s="147" t="s">
        <v>373</v>
      </c>
      <c r="D31" s="87" t="s">
        <v>298</v>
      </c>
      <c r="E31" s="523">
        <f>'Корпуса стандарт'!F21+'Фасади Колор-міх'!J32</f>
        <v>1220.8</v>
      </c>
      <c r="G31" s="153" t="s">
        <v>30</v>
      </c>
      <c r="H31" s="147" t="s">
        <v>258</v>
      </c>
      <c r="I31" s="147" t="s">
        <v>392</v>
      </c>
      <c r="J31" s="87" t="s">
        <v>298</v>
      </c>
      <c r="K31" s="522">
        <f>'Корпуса стандарт'!F42</f>
        <v>332.1</v>
      </c>
    </row>
    <row r="32" spans="1:11" s="143" customFormat="1" ht="17.149999999999999" customHeight="1" x14ac:dyDescent="0.8">
      <c r="A32" s="153" t="s">
        <v>57</v>
      </c>
      <c r="B32" s="147" t="s">
        <v>256</v>
      </c>
      <c r="C32" s="147" t="s">
        <v>374</v>
      </c>
      <c r="D32" s="87" t="s">
        <v>298</v>
      </c>
      <c r="E32" s="522">
        <f>'Корпуса стандарт'!F22+'Фасади Колор-міх'!J17</f>
        <v>1330.65</v>
      </c>
      <c r="G32" s="154" t="s">
        <v>307</v>
      </c>
      <c r="H32" s="148" t="s">
        <v>445</v>
      </c>
      <c r="I32" s="148" t="s">
        <v>392</v>
      </c>
      <c r="J32" s="87" t="s">
        <v>298</v>
      </c>
      <c r="K32" s="523">
        <f>'Корпуса стандарт'!F43+'Фасади Колор-міх'!E17</f>
        <v>1896.2</v>
      </c>
    </row>
    <row r="33" spans="1:11" s="143" customFormat="1" ht="17.149999999999999" customHeight="1" x14ac:dyDescent="0.8">
      <c r="A33" s="154" t="s">
        <v>57</v>
      </c>
      <c r="B33" s="148" t="s">
        <v>254</v>
      </c>
      <c r="C33" s="148" t="s">
        <v>374</v>
      </c>
      <c r="D33" s="87" t="s">
        <v>298</v>
      </c>
      <c r="E33" s="523">
        <f>'Корпуса стандарт'!F22+'Фасади Колор-міх'!J33</f>
        <v>1420.65</v>
      </c>
      <c r="G33" s="154" t="s">
        <v>276</v>
      </c>
      <c r="H33" s="148" t="s">
        <v>257</v>
      </c>
      <c r="I33" s="148" t="s">
        <v>391</v>
      </c>
      <c r="J33" s="87" t="s">
        <v>298</v>
      </c>
      <c r="K33" s="523">
        <f>'Корпуса стандарт'!F44+'Фасади Колор-міх'!E12+'Фасади Колор-міх'!E12</f>
        <v>2179.9499999999998</v>
      </c>
    </row>
    <row r="34" spans="1:11" s="143" customFormat="1" ht="15.75" customHeight="1" x14ac:dyDescent="0.8">
      <c r="A34" s="153" t="s">
        <v>58</v>
      </c>
      <c r="B34" s="147" t="s">
        <v>257</v>
      </c>
      <c r="C34" s="147" t="s">
        <v>377</v>
      </c>
      <c r="D34" s="87" t="s">
        <v>298</v>
      </c>
      <c r="E34" s="522">
        <f>'Корпуса стандарт'!F23+'Фасади Колор-міх'!E11+'Фасади Колор-міх'!E11</f>
        <v>1847.35</v>
      </c>
      <c r="G34" s="153" t="s">
        <v>713</v>
      </c>
      <c r="H34" s="147" t="s">
        <v>256</v>
      </c>
      <c r="I34" s="147" t="s">
        <v>389</v>
      </c>
      <c r="J34" s="87" t="s">
        <v>298</v>
      </c>
      <c r="K34" s="522">
        <f>'Корпуса стандарт'!F45+'Фасади Колор-міх'!J11+'Фасади Колор-міх'!J11</f>
        <v>2144.6999999999998</v>
      </c>
    </row>
    <row r="35" spans="1:11" s="143" customFormat="1" ht="17.149999999999999" customHeight="1" thickBot="1" x14ac:dyDescent="0.85">
      <c r="A35" s="155" t="s">
        <v>59</v>
      </c>
      <c r="B35" s="150" t="s">
        <v>256</v>
      </c>
      <c r="C35" s="150" t="s">
        <v>371</v>
      </c>
      <c r="D35" s="88" t="s">
        <v>298</v>
      </c>
      <c r="E35" s="528">
        <f>'Корпуса стандарт'!F24+'Фасади Колор-міх'!J8+'Фасади Колор-міх'!J8</f>
        <v>1809</v>
      </c>
      <c r="G35" s="155" t="s">
        <v>714</v>
      </c>
      <c r="H35" s="150" t="s">
        <v>256</v>
      </c>
      <c r="I35" s="150" t="s">
        <v>390</v>
      </c>
      <c r="J35" s="88" t="s">
        <v>298</v>
      </c>
      <c r="K35" s="529">
        <f>'Корпуса стандарт'!F46+'Фасади Колор-міх'!J18+'Фасади Колор-міх'!J18</f>
        <v>2659.85</v>
      </c>
    </row>
    <row r="36" spans="1:11" s="143" customFormat="1" ht="18.75" customHeight="1" thickBot="1" x14ac:dyDescent="0.35">
      <c r="A36" s="163"/>
      <c r="B36"/>
      <c r="C36" s="2"/>
      <c r="D36"/>
      <c r="E36"/>
      <c r="G36" s="163"/>
      <c r="H36" s="164"/>
      <c r="I36" s="164"/>
      <c r="J36" s="165"/>
      <c r="K36" s="166"/>
    </row>
    <row r="37" spans="1:11" s="143" customFormat="1" ht="39.65" customHeight="1" thickBot="1" x14ac:dyDescent="0.4">
      <c r="A37" s="646" t="s">
        <v>305</v>
      </c>
      <c r="B37" s="647"/>
      <c r="C37" s="647"/>
      <c r="D37" s="647"/>
      <c r="E37" s="647"/>
      <c r="F37" s="647"/>
      <c r="G37" s="647"/>
      <c r="H37" s="647"/>
      <c r="I37" s="647"/>
      <c r="J37" s="647"/>
      <c r="K37" s="648"/>
    </row>
    <row r="38" spans="1:11" s="143" customFormat="1" ht="18" customHeight="1" thickBot="1" x14ac:dyDescent="0.5">
      <c r="A38" s="11" t="s">
        <v>135</v>
      </c>
      <c r="B38" s="11"/>
      <c r="C38" s="7"/>
      <c r="D38" s="7"/>
      <c r="E38" s="7"/>
      <c r="F38" s="10"/>
      <c r="G38" s="11" t="s">
        <v>135</v>
      </c>
      <c r="H38" s="11"/>
      <c r="I38" s="7"/>
      <c r="J38" s="628" t="s">
        <v>1163</v>
      </c>
      <c r="K38" s="628"/>
    </row>
    <row r="39" spans="1:11" s="143" customFormat="1" ht="18.649999999999999" customHeight="1" thickBot="1" x14ac:dyDescent="0.4">
      <c r="A39" s="32" t="s">
        <v>32</v>
      </c>
      <c r="B39" s="33"/>
      <c r="C39" s="41" t="s">
        <v>33</v>
      </c>
      <c r="D39" s="33"/>
      <c r="E39" s="34" t="s">
        <v>34</v>
      </c>
      <c r="F39"/>
      <c r="G39" s="32" t="s">
        <v>32</v>
      </c>
      <c r="H39" s="33"/>
      <c r="I39" s="41" t="s">
        <v>33</v>
      </c>
      <c r="J39" s="33"/>
      <c r="K39" s="34" t="s">
        <v>34</v>
      </c>
    </row>
    <row r="40" spans="1:11" ht="17.149999999999999" customHeight="1" x14ac:dyDescent="0.8">
      <c r="A40" s="316" t="s">
        <v>0</v>
      </c>
      <c r="B40" s="38" t="s">
        <v>145</v>
      </c>
      <c r="C40" s="9" t="s">
        <v>394</v>
      </c>
      <c r="D40" s="87" t="s">
        <v>298</v>
      </c>
      <c r="E40" s="521">
        <f>'Корпуса стандарт'!L5</f>
        <v>334.8</v>
      </c>
      <c r="G40" s="315" t="s">
        <v>308</v>
      </c>
      <c r="H40" s="43" t="s">
        <v>446</v>
      </c>
      <c r="I40" s="9" t="s">
        <v>141</v>
      </c>
      <c r="J40" s="87" t="s">
        <v>298</v>
      </c>
      <c r="K40" s="524">
        <f>'Корпуса стандарт'!L22+'Фасади Колор-міх'!E15</f>
        <v>1816.35</v>
      </c>
    </row>
    <row r="41" spans="1:11" ht="17.149999999999999" customHeight="1" x14ac:dyDescent="0.8">
      <c r="A41" s="317" t="s">
        <v>78</v>
      </c>
      <c r="B41" s="36" t="s">
        <v>80</v>
      </c>
      <c r="C41" s="9" t="s">
        <v>394</v>
      </c>
      <c r="D41" s="87" t="s">
        <v>298</v>
      </c>
      <c r="E41" s="521">
        <f>'Корпуса стандарт'!L5+Фурнітура!I17+'Фасади Колор-міх'!E6</f>
        <v>1242.5</v>
      </c>
      <c r="G41" s="153" t="s">
        <v>58</v>
      </c>
      <c r="H41" s="44" t="s">
        <v>144</v>
      </c>
      <c r="I41" s="9" t="s">
        <v>336</v>
      </c>
      <c r="J41" s="87" t="s">
        <v>298</v>
      </c>
      <c r="K41" s="522">
        <f>'Корпуса стандарт'!L23+'Фасади Колор-міх'!J13+'Фасади Колор-міх'!J13</f>
        <v>3814.7</v>
      </c>
    </row>
    <row r="42" spans="1:11" ht="17.149999999999999" customHeight="1" x14ac:dyDescent="0.8">
      <c r="A42" s="317" t="s">
        <v>2</v>
      </c>
      <c r="B42" s="36" t="s">
        <v>81</v>
      </c>
      <c r="C42" s="5" t="s">
        <v>395</v>
      </c>
      <c r="D42" s="87" t="s">
        <v>298</v>
      </c>
      <c r="E42" s="521">
        <f>'Корпуса стандарт'!L6+'Фасади Колор-міх'!E14</f>
        <v>937.65</v>
      </c>
      <c r="G42" s="153" t="s">
        <v>137</v>
      </c>
      <c r="H42" s="36" t="s">
        <v>247</v>
      </c>
      <c r="I42" s="98" t="s">
        <v>336</v>
      </c>
      <c r="J42" s="87" t="s">
        <v>298</v>
      </c>
      <c r="K42" s="525">
        <f>'Корпуса стандарт'!L24+'Фасади Колор-міх'!E14+'Фасади Колор-міх'!E14+'Фасади Колор-міх'!J24</f>
        <v>4156.1000000000004</v>
      </c>
    </row>
    <row r="43" spans="1:11" ht="17.149999999999999" customHeight="1" x14ac:dyDescent="0.8">
      <c r="A43" s="317" t="s">
        <v>3</v>
      </c>
      <c r="B43" s="36" t="s">
        <v>81</v>
      </c>
      <c r="C43" s="5" t="s">
        <v>396</v>
      </c>
      <c r="D43" s="87" t="s">
        <v>298</v>
      </c>
      <c r="E43" s="521">
        <f>'Корпуса стандарт'!L7+'Фасади Колор-міх'!E19</f>
        <v>1127.2</v>
      </c>
      <c r="G43" s="152" t="s">
        <v>59</v>
      </c>
      <c r="H43" s="44" t="s">
        <v>144</v>
      </c>
      <c r="I43" s="5" t="s">
        <v>337</v>
      </c>
      <c r="J43" s="87" t="s">
        <v>298</v>
      </c>
      <c r="K43" s="521">
        <f>'Корпуса стандарт'!L25+'Фасади Колор-міх'!J13+'Фасади Колор-міх'!J14</f>
        <v>4135.8</v>
      </c>
    </row>
    <row r="44" spans="1:11" ht="17.149999999999999" customHeight="1" x14ac:dyDescent="0.8">
      <c r="A44" s="317" t="s">
        <v>4</v>
      </c>
      <c r="B44" s="36" t="s">
        <v>81</v>
      </c>
      <c r="C44" s="5" t="s">
        <v>397</v>
      </c>
      <c r="D44" s="87" t="s">
        <v>298</v>
      </c>
      <c r="E44" s="521">
        <f>'Корпуса стандарт'!L8+'Фасади Колор-міх'!E21</f>
        <v>1228.6500000000001</v>
      </c>
      <c r="G44" s="152" t="s">
        <v>76</v>
      </c>
      <c r="H44" s="36" t="s">
        <v>247</v>
      </c>
      <c r="I44" s="5" t="s">
        <v>337</v>
      </c>
      <c r="J44" s="87" t="s">
        <v>298</v>
      </c>
      <c r="K44" s="526">
        <f>'Корпуса стандарт'!L26+'Фасади Колор-міх'!E16+'Фасади Колор-міх'!E16+'Фасади Колор-міх'!J24</f>
        <v>4568.2</v>
      </c>
    </row>
    <row r="45" spans="1:11" ht="17.149999999999999" customHeight="1" x14ac:dyDescent="0.8">
      <c r="A45" s="317" t="s">
        <v>5</v>
      </c>
      <c r="B45" s="36" t="s">
        <v>81</v>
      </c>
      <c r="C45" s="5" t="s">
        <v>398</v>
      </c>
      <c r="D45" s="87" t="s">
        <v>298</v>
      </c>
      <c r="E45" s="521">
        <f>'Корпуса стандарт'!L9+'Фасади Колор-міх'!E27</f>
        <v>1321.9</v>
      </c>
      <c r="G45" s="153" t="s">
        <v>60</v>
      </c>
      <c r="H45" s="38" t="s">
        <v>77</v>
      </c>
      <c r="I45" s="5" t="s">
        <v>395</v>
      </c>
      <c r="J45" s="87" t="s">
        <v>298</v>
      </c>
      <c r="K45" s="521">
        <f>'Корпуса стандарт'!L27+'Фасади Колор-міх'!J20</f>
        <v>1065.45</v>
      </c>
    </row>
    <row r="46" spans="1:11" ht="17.149999999999999" customHeight="1" x14ac:dyDescent="0.8">
      <c r="A46" s="317" t="s">
        <v>6</v>
      </c>
      <c r="B46" s="36" t="s">
        <v>81</v>
      </c>
      <c r="C46" s="5" t="s">
        <v>399</v>
      </c>
      <c r="D46" s="87" t="s">
        <v>298</v>
      </c>
      <c r="E46" s="521">
        <f>'Корпуса стандарт'!L10+'Фасади Колор-міх'!E14+'Фасади Колор-міх'!E14</f>
        <v>1539.15</v>
      </c>
      <c r="G46" s="153" t="s">
        <v>61</v>
      </c>
      <c r="H46" s="38" t="s">
        <v>77</v>
      </c>
      <c r="I46" s="5" t="s">
        <v>396</v>
      </c>
      <c r="J46" s="87" t="s">
        <v>298</v>
      </c>
      <c r="K46" s="521">
        <f>'Корпуса стандарт'!L28+'Фасади Колор-міх'!J22</f>
        <v>1245.7</v>
      </c>
    </row>
    <row r="47" spans="1:11" ht="17.149999999999999" customHeight="1" x14ac:dyDescent="0.8">
      <c r="A47" s="317" t="s">
        <v>8</v>
      </c>
      <c r="B47" s="36" t="s">
        <v>81</v>
      </c>
      <c r="C47" s="5" t="s">
        <v>400</v>
      </c>
      <c r="D47" s="87" t="s">
        <v>298</v>
      </c>
      <c r="E47" s="521">
        <f>'Корпуса стандарт'!L11+'Фасади Колор-міх'!E19+'Фасади Колор-міх'!E19</f>
        <v>1920.95</v>
      </c>
      <c r="G47" s="153" t="s">
        <v>62</v>
      </c>
      <c r="H47" s="38" t="s">
        <v>77</v>
      </c>
      <c r="I47" s="5" t="s">
        <v>399</v>
      </c>
      <c r="J47" s="87" t="s">
        <v>298</v>
      </c>
      <c r="K47" s="521">
        <f>'Корпуса стандарт'!L29+'Фасади Колор-міх'!J20+'Фасади Колор-міх'!J20</f>
        <v>1754.25</v>
      </c>
    </row>
    <row r="48" spans="1:11" ht="17.149999999999999" customHeight="1" x14ac:dyDescent="0.8">
      <c r="A48" s="317" t="s">
        <v>9</v>
      </c>
      <c r="B48" s="36" t="s">
        <v>244</v>
      </c>
      <c r="C48" s="5" t="s">
        <v>395</v>
      </c>
      <c r="D48" s="87" t="s">
        <v>298</v>
      </c>
      <c r="E48" s="521">
        <f>'Корпуса стандарт'!L12+'Фасади Колор-міх'!J21</f>
        <v>1381.9</v>
      </c>
      <c r="G48" s="153" t="s">
        <v>63</v>
      </c>
      <c r="H48" s="38" t="s">
        <v>77</v>
      </c>
      <c r="I48" s="5" t="s">
        <v>400</v>
      </c>
      <c r="J48" s="87" t="s">
        <v>298</v>
      </c>
      <c r="K48" s="521">
        <f>'Корпуса стандарт'!L30+'Фасади Колор-міх'!J22+'Фасади Колор-міх'!J22</f>
        <v>2140.4</v>
      </c>
    </row>
    <row r="49" spans="1:11" ht="17.149999999999999" customHeight="1" x14ac:dyDescent="0.8">
      <c r="A49" s="317" t="s">
        <v>10</v>
      </c>
      <c r="B49" s="36" t="s">
        <v>244</v>
      </c>
      <c r="C49" s="5" t="s">
        <v>396</v>
      </c>
      <c r="D49" s="87" t="s">
        <v>298</v>
      </c>
      <c r="E49" s="521">
        <f>'Корпуса стандарт'!L13+'Фасади Колор-міх'!J23</f>
        <v>1550.85</v>
      </c>
      <c r="G49" s="153" t="s">
        <v>138</v>
      </c>
      <c r="H49" s="36" t="s">
        <v>244</v>
      </c>
      <c r="I49" s="5" t="s">
        <v>399</v>
      </c>
      <c r="J49" s="87" t="s">
        <v>298</v>
      </c>
      <c r="K49" s="525">
        <f>'Корпуса стандарт'!L31+'Фасади Колор-міх'!J7+'Фасади Колор-міх'!J25</f>
        <v>2542.65</v>
      </c>
    </row>
    <row r="50" spans="1:11" ht="17.149999999999999" customHeight="1" x14ac:dyDescent="0.8">
      <c r="A50" s="317" t="s">
        <v>11</v>
      </c>
      <c r="B50" s="36" t="s">
        <v>244</v>
      </c>
      <c r="C50" s="5" t="s">
        <v>399</v>
      </c>
      <c r="D50" s="87" t="s">
        <v>298</v>
      </c>
      <c r="E50" s="521">
        <f>'Корпуса стандарт'!L14+'Фасади Колор-міх'!J24</f>
        <v>2318.6</v>
      </c>
      <c r="G50" s="153" t="s">
        <v>139</v>
      </c>
      <c r="H50" s="36" t="s">
        <v>244</v>
      </c>
      <c r="I50" s="5" t="s">
        <v>400</v>
      </c>
      <c r="J50" s="87" t="s">
        <v>298</v>
      </c>
      <c r="K50" s="525">
        <f>'Корпуса стандарт'!L32+'Фасади Колор-міх'!J16+'Фасади Колор-міх'!J27</f>
        <v>2950.45</v>
      </c>
    </row>
    <row r="51" spans="1:11" ht="17.149999999999999" customHeight="1" x14ac:dyDescent="0.8">
      <c r="A51" s="317" t="s">
        <v>12</v>
      </c>
      <c r="B51" s="36" t="s">
        <v>244</v>
      </c>
      <c r="C51" s="5" t="s">
        <v>400</v>
      </c>
      <c r="D51" s="87" t="s">
        <v>298</v>
      </c>
      <c r="E51" s="521">
        <f>'Корпуса стандарт'!L15+'Фасади Колор-міх'!J26</f>
        <v>2698.8</v>
      </c>
      <c r="G51" s="152" t="s">
        <v>64</v>
      </c>
      <c r="H51" s="38" t="s">
        <v>77</v>
      </c>
      <c r="I51" s="9" t="s">
        <v>399</v>
      </c>
      <c r="J51" s="87" t="s">
        <v>298</v>
      </c>
      <c r="K51" s="521">
        <f>'Корпуса стандарт'!L33+'Фасади Колор-міх'!J7+'Фасади Колор-міх'!E13+'Фасади Колор-міх'!E13</f>
        <v>1719.5</v>
      </c>
    </row>
    <row r="52" spans="1:11" ht="17.149999999999999" customHeight="1" x14ac:dyDescent="0.8">
      <c r="A52" s="317" t="s">
        <v>13</v>
      </c>
      <c r="B52" s="36" t="s">
        <v>245</v>
      </c>
      <c r="C52" s="5" t="s">
        <v>399</v>
      </c>
      <c r="D52" s="87" t="s">
        <v>298</v>
      </c>
      <c r="E52" s="521">
        <f>'Корпуса стандарт'!L16+'Фасади Колор-міх'!J6</f>
        <v>786.15</v>
      </c>
      <c r="G52" s="153" t="s">
        <v>65</v>
      </c>
      <c r="H52" s="38" t="s">
        <v>77</v>
      </c>
      <c r="I52" s="5" t="s">
        <v>400</v>
      </c>
      <c r="J52" s="87" t="s">
        <v>298</v>
      </c>
      <c r="K52" s="521">
        <f>'Корпуса стандарт'!L34+'Фасади Колор-міх'!J16+'Фасади Колор-міх'!E18+'Фасади Колор-міх'!E18</f>
        <v>2123.9499999999998</v>
      </c>
    </row>
    <row r="53" spans="1:11" ht="17.149999999999999" customHeight="1" x14ac:dyDescent="0.8">
      <c r="A53" s="317" t="s">
        <v>14</v>
      </c>
      <c r="B53" s="36" t="s">
        <v>143</v>
      </c>
      <c r="C53" s="5" t="s">
        <v>399</v>
      </c>
      <c r="D53" s="87" t="s">
        <v>298</v>
      </c>
      <c r="E53" s="521">
        <f>'Корпуса стандарт'!L17+'Фасади Колор-міх'!E14+'Фасади Колор-міх'!E14</f>
        <v>1489.2</v>
      </c>
      <c r="G53" s="153" t="s">
        <v>66</v>
      </c>
      <c r="H53" s="36" t="s">
        <v>245</v>
      </c>
      <c r="I53" s="5" t="s">
        <v>402</v>
      </c>
      <c r="J53" s="87" t="s">
        <v>298</v>
      </c>
      <c r="K53" s="521">
        <f>'Корпуса стандарт'!L35+'Фасади Колор-міх'!J9</f>
        <v>1618.65</v>
      </c>
    </row>
    <row r="54" spans="1:11" ht="17.149999999999999" customHeight="1" x14ac:dyDescent="0.8">
      <c r="A54" s="318" t="s">
        <v>15</v>
      </c>
      <c r="B54" s="36" t="s">
        <v>143</v>
      </c>
      <c r="C54" s="5" t="s">
        <v>415</v>
      </c>
      <c r="D54" s="87" t="s">
        <v>298</v>
      </c>
      <c r="E54" s="524">
        <f>'Корпуса стандарт'!L18+'Фасади Колор-міх'!E19+'Фасади Колор-міх'!E19</f>
        <v>1814.3</v>
      </c>
      <c r="G54" s="153" t="s">
        <v>67</v>
      </c>
      <c r="H54" s="38" t="s">
        <v>249</v>
      </c>
      <c r="I54" s="5" t="s">
        <v>409</v>
      </c>
      <c r="J54" s="87" t="s">
        <v>298</v>
      </c>
      <c r="K54" s="521">
        <f>'Корпуса стандарт'!L36+'Фасади Колор-міх'!E21</f>
        <v>1768.65</v>
      </c>
    </row>
    <row r="55" spans="1:11" ht="17.149999999999999" customHeight="1" x14ac:dyDescent="0.8">
      <c r="A55" s="317" t="s">
        <v>16</v>
      </c>
      <c r="B55" s="36" t="s">
        <v>246</v>
      </c>
      <c r="C55" s="5" t="s">
        <v>408</v>
      </c>
      <c r="D55" s="87" t="s">
        <v>298</v>
      </c>
      <c r="E55" s="522">
        <f>'Корпуса стандарт'!L19+'Фасади Колор-міх'!E19</f>
        <v>1204.1500000000001</v>
      </c>
      <c r="G55" s="154" t="s">
        <v>68</v>
      </c>
      <c r="H55" s="45" t="s">
        <v>250</v>
      </c>
      <c r="I55" s="40" t="s">
        <v>403</v>
      </c>
      <c r="J55" s="87" t="s">
        <v>298</v>
      </c>
      <c r="K55" s="524">
        <f>'Корпуса стандарт'!L37+'Фасади Колор-міх'!E19</f>
        <v>1167.7</v>
      </c>
    </row>
    <row r="56" spans="1:11" ht="17.149999999999999" customHeight="1" x14ac:dyDescent="0.8">
      <c r="A56" s="316" t="s">
        <v>56</v>
      </c>
      <c r="B56" s="38" t="s">
        <v>142</v>
      </c>
      <c r="C56" s="5" t="s">
        <v>408</v>
      </c>
      <c r="D56" s="87" t="s">
        <v>298</v>
      </c>
      <c r="E56" s="521">
        <f>'Корпуса стандарт'!L20+'Фасади Колор-міх'!E19</f>
        <v>1375.6</v>
      </c>
      <c r="G56" s="153" t="s">
        <v>309</v>
      </c>
      <c r="H56" s="36" t="s">
        <v>250</v>
      </c>
      <c r="I56" s="5" t="s">
        <v>401</v>
      </c>
      <c r="J56" s="87" t="s">
        <v>298</v>
      </c>
      <c r="K56" s="522">
        <f>'Корпуса стандарт'!L38+'Фасади Колор-міх'!E11+'Фасади Колор-міх'!E15</f>
        <v>2319.5</v>
      </c>
    </row>
    <row r="57" spans="1:11" ht="17.149999999999999" customHeight="1" thickBot="1" x14ac:dyDescent="0.85">
      <c r="A57" s="319" t="s">
        <v>57</v>
      </c>
      <c r="B57" s="90" t="s">
        <v>145</v>
      </c>
      <c r="C57" s="6" t="s">
        <v>401</v>
      </c>
      <c r="D57" s="88" t="s">
        <v>298</v>
      </c>
      <c r="E57" s="530">
        <f>'Корпуса стандарт'!L21</f>
        <v>479.25</v>
      </c>
      <c r="G57" s="155" t="s">
        <v>85</v>
      </c>
      <c r="H57" s="37" t="s">
        <v>252</v>
      </c>
      <c r="I57" s="6" t="s">
        <v>416</v>
      </c>
      <c r="J57" s="88" t="s">
        <v>298</v>
      </c>
      <c r="K57" s="529">
        <f>'Корпуса стандарт'!L39</f>
        <v>475.2</v>
      </c>
    </row>
    <row r="59" spans="1:11" x14ac:dyDescent="0.35">
      <c r="A59" s="105" t="s">
        <v>405</v>
      </c>
      <c r="B59" s="105"/>
      <c r="C59" s="105"/>
      <c r="D59" s="105"/>
      <c r="E59" s="105"/>
      <c r="F59" s="51"/>
      <c r="G59" s="105"/>
      <c r="H59" s="105"/>
    </row>
    <row r="60" spans="1:11" x14ac:dyDescent="0.35">
      <c r="A60" s="105" t="s">
        <v>631</v>
      </c>
      <c r="B60" s="105"/>
      <c r="C60" s="105"/>
      <c r="D60" s="105"/>
      <c r="E60" s="105"/>
      <c r="F60" s="51"/>
      <c r="G60" s="105"/>
      <c r="H60" s="105"/>
    </row>
    <row r="61" spans="1:11" x14ac:dyDescent="0.35">
      <c r="A61" s="105" t="s">
        <v>311</v>
      </c>
      <c r="B61" s="105"/>
      <c r="C61" s="105"/>
      <c r="D61" s="105"/>
      <c r="E61" s="105"/>
      <c r="F61" s="51"/>
      <c r="G61" s="105"/>
      <c r="H61" s="105"/>
    </row>
    <row r="62" spans="1:11" ht="18.75" customHeight="1" x14ac:dyDescent="0.35">
      <c r="A62" s="105" t="s">
        <v>310</v>
      </c>
    </row>
    <row r="63" spans="1:11" ht="15.75" customHeight="1" x14ac:dyDescent="0.35"/>
    <row r="64" spans="1:11" ht="57.65" customHeight="1" x14ac:dyDescent="0.35">
      <c r="A64" s="630" t="s">
        <v>303</v>
      </c>
      <c r="B64" s="631"/>
      <c r="C64" s="631"/>
      <c r="D64" s="631"/>
      <c r="E64" s="631"/>
      <c r="F64" s="631"/>
      <c r="G64" s="631"/>
      <c r="H64" s="631"/>
      <c r="I64" s="631"/>
      <c r="J64" s="631"/>
      <c r="K64" s="632"/>
    </row>
    <row r="65" spans="1:11" ht="14.5" x14ac:dyDescent="0.35">
      <c r="A65" s="633"/>
      <c r="B65" s="634"/>
      <c r="C65" s="634"/>
      <c r="D65" s="634"/>
      <c r="E65" s="634"/>
      <c r="F65" s="634"/>
      <c r="G65" s="634"/>
      <c r="H65" s="634"/>
      <c r="I65" s="634"/>
      <c r="J65" s="634"/>
      <c r="K65" s="635"/>
    </row>
    <row r="66" spans="1:11" ht="14.5" x14ac:dyDescent="0.35">
      <c r="A66"/>
      <c r="C66"/>
      <c r="K66" s="175">
        <v>1</v>
      </c>
    </row>
    <row r="67" spans="1:11" ht="18.75" customHeight="1" x14ac:dyDescent="0.35">
      <c r="A67"/>
      <c r="C67"/>
    </row>
    <row r="68" spans="1:11" ht="15" customHeight="1" x14ac:dyDescent="0.35">
      <c r="A68"/>
      <c r="C68"/>
    </row>
    <row r="70" spans="1:11" ht="39.75" customHeight="1" x14ac:dyDescent="0.35">
      <c r="A70"/>
      <c r="C70"/>
    </row>
  </sheetData>
  <sheetProtection password="CF7A" sheet="1" objects="1" scenarios="1"/>
  <mergeCells count="5">
    <mergeCell ref="A2:K2"/>
    <mergeCell ref="J3:K3"/>
    <mergeCell ref="A37:K37"/>
    <mergeCell ref="J38:K38"/>
    <mergeCell ref="A64:K65"/>
  </mergeCells>
  <pageMargins left="0.23622047244094491" right="0.23622047244094491" top="0" bottom="0" header="0.31496062992125984" footer="0.31496062992125984"/>
  <pageSetup paperSize="9" scale="94" orientation="landscape" r:id="rId1"/>
  <rowBreaks count="1" manualBreakCount="1">
    <brk id="35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70"/>
  <sheetViews>
    <sheetView zoomScaleNormal="100" workbookViewId="0">
      <selection activeCell="D53" sqref="D53"/>
    </sheetView>
  </sheetViews>
  <sheetFormatPr defaultRowHeight="15.5" x14ac:dyDescent="0.35"/>
  <cols>
    <col min="1" max="1" width="12" style="1" customWidth="1"/>
    <col min="2" max="2" width="17.36328125" customWidth="1"/>
    <col min="3" max="3" width="14.453125" style="2" customWidth="1"/>
    <col min="4" max="4" width="13.81640625" customWidth="1"/>
    <col min="5" max="5" width="13" customWidth="1"/>
    <col min="6" max="6" width="8.6328125" customWidth="1"/>
    <col min="7" max="7" width="12.453125" customWidth="1"/>
    <col min="8" max="8" width="18.54296875" customWidth="1"/>
    <col min="9" max="9" width="14.1796875" customWidth="1"/>
    <col min="10" max="10" width="14" customWidth="1"/>
    <col min="11" max="11" width="14.36328125" customWidth="1"/>
  </cols>
  <sheetData>
    <row r="1" spans="1:11" ht="13.25" customHeight="1" thickBot="1" x14ac:dyDescent="0.35">
      <c r="K1" s="175">
        <v>1</v>
      </c>
    </row>
    <row r="2" spans="1:11" ht="33.65" customHeight="1" thickBot="1" x14ac:dyDescent="0.4">
      <c r="A2" s="639" t="s">
        <v>1018</v>
      </c>
      <c r="B2" s="640"/>
      <c r="C2" s="640"/>
      <c r="D2" s="640"/>
      <c r="E2" s="640"/>
      <c r="F2" s="640"/>
      <c r="G2" s="640"/>
      <c r="H2" s="640"/>
      <c r="I2" s="640"/>
      <c r="J2" s="640"/>
      <c r="K2" s="641"/>
    </row>
    <row r="3" spans="1:11" ht="16.25" customHeight="1" thickBot="1" x14ac:dyDescent="0.5">
      <c r="A3" s="325" t="s">
        <v>134</v>
      </c>
      <c r="B3" s="325"/>
      <c r="C3" s="326"/>
      <c r="D3" s="326"/>
      <c r="E3" s="326"/>
      <c r="F3" s="327"/>
      <c r="G3" s="325" t="s">
        <v>134</v>
      </c>
      <c r="H3" s="325"/>
      <c r="I3" s="326"/>
      <c r="J3" s="642" t="s">
        <v>1163</v>
      </c>
      <c r="K3" s="642"/>
    </row>
    <row r="4" spans="1:11" ht="18" customHeight="1" thickBot="1" x14ac:dyDescent="0.4">
      <c r="A4" s="253" t="s">
        <v>32</v>
      </c>
      <c r="B4" s="254"/>
      <c r="C4" s="328" t="s">
        <v>33</v>
      </c>
      <c r="D4" s="254"/>
      <c r="E4" s="255" t="s">
        <v>34</v>
      </c>
      <c r="F4" s="256"/>
      <c r="G4" s="253" t="s">
        <v>32</v>
      </c>
      <c r="H4" s="254"/>
      <c r="I4" s="328" t="s">
        <v>33</v>
      </c>
      <c r="J4" s="254"/>
      <c r="K4" s="255" t="s">
        <v>34</v>
      </c>
    </row>
    <row r="5" spans="1:11" ht="17.25" customHeight="1" x14ac:dyDescent="0.35">
      <c r="A5" s="8" t="s">
        <v>0</v>
      </c>
      <c r="B5" s="35" t="s">
        <v>258</v>
      </c>
      <c r="C5" s="9" t="s">
        <v>366</v>
      </c>
      <c r="D5" s="412" t="s">
        <v>1013</v>
      </c>
      <c r="E5" s="509">
        <f>'Корпуса стандарт'!F5</f>
        <v>311.85000000000002</v>
      </c>
      <c r="F5" s="284"/>
      <c r="G5" s="95" t="s">
        <v>59</v>
      </c>
      <c r="H5" s="38" t="s">
        <v>254</v>
      </c>
      <c r="I5" s="96" t="s">
        <v>371</v>
      </c>
      <c r="J5" s="412" t="s">
        <v>1014</v>
      </c>
      <c r="K5" s="520">
        <f>'Корпуса стандарт'!F24+'Фасади Модена-Парма декор'!J32+'Фасади Модена-Парма декор'!J32</f>
        <v>1633</v>
      </c>
    </row>
    <row r="6" spans="1:11" ht="17.25" customHeight="1" x14ac:dyDescent="0.35">
      <c r="A6" s="3" t="s">
        <v>2</v>
      </c>
      <c r="B6" s="36" t="s">
        <v>7</v>
      </c>
      <c r="C6" s="9" t="s">
        <v>367</v>
      </c>
      <c r="D6" s="412" t="s">
        <v>1014</v>
      </c>
      <c r="E6" s="510">
        <f>'Корпуса стандарт'!F6+'Фасади Модена-Парма декор'!E14</f>
        <v>812.45</v>
      </c>
      <c r="F6" s="284"/>
      <c r="G6" s="8" t="s">
        <v>76</v>
      </c>
      <c r="H6" s="38" t="s">
        <v>256</v>
      </c>
      <c r="I6" s="9" t="s">
        <v>372</v>
      </c>
      <c r="J6" s="412" t="s">
        <v>1013</v>
      </c>
      <c r="K6" s="520">
        <f>'Корпуса стандарт'!F25+'Фасади Модена-Парма декор'!J16+'Фасади Модена-Парма декор'!J16</f>
        <v>1977.1</v>
      </c>
    </row>
    <row r="7" spans="1:11" ht="17.25" customHeight="1" x14ac:dyDescent="0.35">
      <c r="A7" s="3" t="s">
        <v>2</v>
      </c>
      <c r="B7" s="36" t="s">
        <v>254</v>
      </c>
      <c r="C7" s="5" t="s">
        <v>367</v>
      </c>
      <c r="D7" s="412" t="s">
        <v>1013</v>
      </c>
      <c r="E7" s="510">
        <f>'Корпуса стандарт'!F6+'Фасади Модена-Парма декор'!E31</f>
        <v>812.45</v>
      </c>
      <c r="F7" s="284"/>
      <c r="G7" s="3" t="s">
        <v>76</v>
      </c>
      <c r="H7" s="36" t="s">
        <v>254</v>
      </c>
      <c r="I7" s="5" t="s">
        <v>372</v>
      </c>
      <c r="J7" s="412" t="s">
        <v>1014</v>
      </c>
      <c r="K7" s="516">
        <f>'Корпуса стандарт'!F25+'Фасади Модена-Парма декор'!J33+'Фасади Модена-Парма декор'!J33</f>
        <v>1977.1</v>
      </c>
    </row>
    <row r="8" spans="1:11" ht="17.25" customHeight="1" x14ac:dyDescent="0.35">
      <c r="A8" s="3" t="s">
        <v>3</v>
      </c>
      <c r="B8" s="36" t="s">
        <v>7</v>
      </c>
      <c r="C8" s="5" t="s">
        <v>368</v>
      </c>
      <c r="D8" s="412" t="s">
        <v>1014</v>
      </c>
      <c r="E8" s="510">
        <f>'Корпуса стандарт'!F7+'Фасади Модена-Парма декор'!E17</f>
        <v>962.9</v>
      </c>
      <c r="F8" s="284"/>
      <c r="G8" s="3" t="s">
        <v>64</v>
      </c>
      <c r="H8" s="36" t="s">
        <v>7</v>
      </c>
      <c r="I8" s="5" t="s">
        <v>382</v>
      </c>
      <c r="J8" s="411" t="s">
        <v>1019</v>
      </c>
      <c r="K8" s="510">
        <f>'Корпуса стандарт'!F26+'Фасади Модена-Парма декор'!E21</f>
        <v>261.45</v>
      </c>
    </row>
    <row r="9" spans="1:11" ht="17.25" customHeight="1" x14ac:dyDescent="0.35">
      <c r="A9" s="3" t="s">
        <v>3</v>
      </c>
      <c r="B9" s="36" t="s">
        <v>254</v>
      </c>
      <c r="C9" s="5" t="s">
        <v>368</v>
      </c>
      <c r="D9" s="412" t="s">
        <v>1013</v>
      </c>
      <c r="E9" s="510">
        <f>'Корпуса стандарт'!F7+'Фасади Модена-Парма декор'!E33</f>
        <v>962.9</v>
      </c>
      <c r="F9" s="284"/>
      <c r="G9" s="3" t="s">
        <v>82</v>
      </c>
      <c r="H9" s="36" t="s">
        <v>7</v>
      </c>
      <c r="I9" s="5" t="s">
        <v>383</v>
      </c>
      <c r="J9" s="411" t="s">
        <v>1019</v>
      </c>
      <c r="K9" s="510">
        <f>'Корпуса стандарт'!F27+'Фасади Модена-Парма декор'!E22</f>
        <v>311.3</v>
      </c>
    </row>
    <row r="10" spans="1:11" ht="17.25" customHeight="1" x14ac:dyDescent="0.35">
      <c r="A10" s="3" t="s">
        <v>4</v>
      </c>
      <c r="B10" s="36" t="s">
        <v>7</v>
      </c>
      <c r="C10" s="5" t="s">
        <v>369</v>
      </c>
      <c r="D10" s="412" t="s">
        <v>1014</v>
      </c>
      <c r="E10" s="510">
        <f>'Корпуса стандарт'!F8+'Фасади Модена-Парма декор'!E19</f>
        <v>1054.6500000000001</v>
      </c>
      <c r="F10" s="284"/>
      <c r="G10" s="3" t="s">
        <v>18</v>
      </c>
      <c r="H10" s="36" t="s">
        <v>258</v>
      </c>
      <c r="I10" s="5" t="s">
        <v>384</v>
      </c>
      <c r="J10" s="411" t="s">
        <v>1019</v>
      </c>
      <c r="K10" s="510">
        <f>'Корпуса стандарт'!F28</f>
        <v>355.05</v>
      </c>
    </row>
    <row r="11" spans="1:11" ht="17.25" customHeight="1" x14ac:dyDescent="0.35">
      <c r="A11" s="3" t="s">
        <v>5</v>
      </c>
      <c r="B11" s="36" t="s">
        <v>7</v>
      </c>
      <c r="C11" s="5" t="s">
        <v>370</v>
      </c>
      <c r="D11" s="412" t="s">
        <v>1013</v>
      </c>
      <c r="E11" s="510">
        <f>'Корпуса стандарт'!F9+'Фасади Модена-Парма декор'!E25</f>
        <v>1128.2</v>
      </c>
      <c r="F11" s="284"/>
      <c r="G11" s="3" t="s">
        <v>19</v>
      </c>
      <c r="H11" s="36" t="s">
        <v>7</v>
      </c>
      <c r="I11" s="5" t="s">
        <v>385</v>
      </c>
      <c r="J11" s="412" t="s">
        <v>1013</v>
      </c>
      <c r="K11" s="510">
        <f>'Корпуса стандарт'!F29+'Фасади Модена-Парма декор'!E15</f>
        <v>968.55</v>
      </c>
    </row>
    <row r="12" spans="1:11" ht="17.25" customHeight="1" x14ac:dyDescent="0.35">
      <c r="A12" s="3" t="s">
        <v>6</v>
      </c>
      <c r="B12" s="36" t="s">
        <v>7</v>
      </c>
      <c r="C12" s="5" t="s">
        <v>371</v>
      </c>
      <c r="D12" s="412" t="s">
        <v>1014</v>
      </c>
      <c r="E12" s="510">
        <f>'Корпуса стандарт'!F10+'Фасади Модена-Парма декор'!E14+'Фасади Модена-Парма декор'!E14</f>
        <v>1323.85</v>
      </c>
      <c r="F12" s="284"/>
      <c r="G12" s="3" t="s">
        <v>19</v>
      </c>
      <c r="H12" s="36" t="s">
        <v>254</v>
      </c>
      <c r="I12" s="5" t="s">
        <v>385</v>
      </c>
      <c r="J12" s="412" t="s">
        <v>1014</v>
      </c>
      <c r="K12" s="510">
        <f>'Корпуса стандарт'!F29+'Фасади Модена-Парма декор'!E32</f>
        <v>968.55</v>
      </c>
    </row>
    <row r="13" spans="1:11" ht="17.25" customHeight="1" x14ac:dyDescent="0.35">
      <c r="A13" s="3" t="s">
        <v>6</v>
      </c>
      <c r="B13" s="36" t="s">
        <v>254</v>
      </c>
      <c r="C13" s="5" t="s">
        <v>371</v>
      </c>
      <c r="D13" s="412" t="s">
        <v>1013</v>
      </c>
      <c r="E13" s="510">
        <f>'Корпуса стандарт'!F10+'Фасади Модена-Парма декор'!E31+'Фасади Модена-Парма декор'!E31</f>
        <v>1323.85</v>
      </c>
      <c r="F13" s="284"/>
      <c r="G13" s="3" t="s">
        <v>20</v>
      </c>
      <c r="H13" s="36" t="s">
        <v>7</v>
      </c>
      <c r="I13" s="5" t="s">
        <v>386</v>
      </c>
      <c r="J13" s="412" t="s">
        <v>1013</v>
      </c>
      <c r="K13" s="510">
        <f>'Корпуса стандарт'!F30+'Фасади Модена-Парма декор'!E18</f>
        <v>1160.0999999999999</v>
      </c>
    </row>
    <row r="14" spans="1:11" ht="17.25" customHeight="1" x14ac:dyDescent="0.35">
      <c r="A14" s="3" t="s">
        <v>8</v>
      </c>
      <c r="B14" s="36" t="s">
        <v>255</v>
      </c>
      <c r="C14" s="5" t="s">
        <v>371</v>
      </c>
      <c r="D14" s="412" t="s">
        <v>1014</v>
      </c>
      <c r="E14" s="510">
        <f>'Корпуса стандарт'!F11+'Фасади Модена-Парма декор'!E14+'Фасади Модена-Парма декор'!E14</f>
        <v>1457.5</v>
      </c>
      <c r="F14" s="284"/>
      <c r="G14" s="3" t="s">
        <v>20</v>
      </c>
      <c r="H14" s="36" t="s">
        <v>254</v>
      </c>
      <c r="I14" s="5" t="s">
        <v>386</v>
      </c>
      <c r="J14" s="412" t="s">
        <v>1014</v>
      </c>
      <c r="K14" s="510">
        <f>'Корпуса стандарт'!F30+'Фасади Модена-Парма декор'!J31</f>
        <v>1160.0999999999999</v>
      </c>
    </row>
    <row r="15" spans="1:11" ht="17.25" customHeight="1" x14ac:dyDescent="0.35">
      <c r="A15" s="3" t="s">
        <v>8</v>
      </c>
      <c r="B15" s="36" t="s">
        <v>254</v>
      </c>
      <c r="C15" s="5" t="s">
        <v>371</v>
      </c>
      <c r="D15" s="412" t="s">
        <v>1013</v>
      </c>
      <c r="E15" s="510">
        <f>'Корпуса стандарт'!F11+'Фасади Модена-Парма декор'!E31+'Фасади Модена-Парма декор'!E31</f>
        <v>1457.5</v>
      </c>
      <c r="F15" s="284"/>
      <c r="G15" s="3" t="s">
        <v>21</v>
      </c>
      <c r="H15" s="36" t="s">
        <v>7</v>
      </c>
      <c r="I15" s="5" t="s">
        <v>387</v>
      </c>
      <c r="J15" s="412" t="s">
        <v>1013</v>
      </c>
      <c r="K15" s="510">
        <f>'Корпуса стандарт'!F31+'Фасади Модена-Парма декор'!E20</f>
        <v>1266.8499999999999</v>
      </c>
    </row>
    <row r="16" spans="1:11" ht="17.25" customHeight="1" x14ac:dyDescent="0.35">
      <c r="A16" s="3" t="s">
        <v>9</v>
      </c>
      <c r="B16" s="36" t="s">
        <v>7</v>
      </c>
      <c r="C16" s="5" t="s">
        <v>372</v>
      </c>
      <c r="D16" s="412" t="s">
        <v>1014</v>
      </c>
      <c r="E16" s="510">
        <f>'Корпуса стандарт'!F12+'Фасади Модена-Парма декор'!E17+'Фасади Модена-Парма декор'!E17</f>
        <v>1604.5</v>
      </c>
      <c r="F16" s="284"/>
      <c r="G16" s="3" t="s">
        <v>22</v>
      </c>
      <c r="H16" s="36" t="s">
        <v>7</v>
      </c>
      <c r="I16" s="5" t="s">
        <v>388</v>
      </c>
      <c r="J16" s="412" t="s">
        <v>1014</v>
      </c>
      <c r="K16" s="510">
        <f>'Корпуса стандарт'!F32+'Фасади Модена-Парма декор'!E26</f>
        <v>1364.15</v>
      </c>
    </row>
    <row r="17" spans="1:11" ht="17.25" customHeight="1" x14ac:dyDescent="0.35">
      <c r="A17" s="3" t="s">
        <v>9</v>
      </c>
      <c r="B17" s="36" t="s">
        <v>254</v>
      </c>
      <c r="C17" s="5" t="s">
        <v>372</v>
      </c>
      <c r="D17" s="412" t="s">
        <v>1013</v>
      </c>
      <c r="E17" s="510">
        <f>'Корпуса стандарт'!F12+'Фасади Модена-Парма декор'!E33+'Фасади Модена-Парма декор'!E33</f>
        <v>1604.5</v>
      </c>
      <c r="F17" s="284"/>
      <c r="G17" s="3" t="s">
        <v>23</v>
      </c>
      <c r="H17" s="36" t="s">
        <v>7</v>
      </c>
      <c r="I17" s="5" t="s">
        <v>389</v>
      </c>
      <c r="J17" s="412" t="s">
        <v>1013</v>
      </c>
      <c r="K17" s="510">
        <f>'Корпуса стандарт'!F33+'Фасади Модена-Парма декор'!E15+'Фасади Модена-Парма декор'!E15</f>
        <v>1582.05</v>
      </c>
    </row>
    <row r="18" spans="1:11" ht="17.25" customHeight="1" x14ac:dyDescent="0.35">
      <c r="A18" s="3" t="s">
        <v>10</v>
      </c>
      <c r="B18" s="36" t="s">
        <v>255</v>
      </c>
      <c r="C18" s="5" t="s">
        <v>372</v>
      </c>
      <c r="D18" s="412" t="s">
        <v>1014</v>
      </c>
      <c r="E18" s="510">
        <f>'Корпуса стандарт'!F13+'Фасади Модена-Парма декор'!E17+'Фасади Модена-Парма декор'!E17</f>
        <v>1738.15</v>
      </c>
      <c r="F18" s="284"/>
      <c r="G18" s="3" t="s">
        <v>23</v>
      </c>
      <c r="H18" s="36" t="s">
        <v>254</v>
      </c>
      <c r="I18" s="5" t="s">
        <v>389</v>
      </c>
      <c r="J18" s="412" t="s">
        <v>1014</v>
      </c>
      <c r="K18" s="510">
        <f>'Корпуса стандарт'!F33+'Фасади Модена-Парма декор'!E32+'Фасади Модена-Парма декор'!E32</f>
        <v>1582.05</v>
      </c>
    </row>
    <row r="19" spans="1:11" ht="17.25" customHeight="1" x14ac:dyDescent="0.35">
      <c r="A19" s="3" t="s">
        <v>10</v>
      </c>
      <c r="B19" s="36" t="s">
        <v>254</v>
      </c>
      <c r="C19" s="5" t="s">
        <v>372</v>
      </c>
      <c r="D19" s="412" t="s">
        <v>1013</v>
      </c>
      <c r="E19" s="510">
        <f>'Корпуса стандарт'!F13+'Фасади Модена-Парма декор'!E33+'Фасади Модена-Парма декор'!E33</f>
        <v>1738.15</v>
      </c>
      <c r="F19" s="284"/>
      <c r="G19" s="3" t="s">
        <v>24</v>
      </c>
      <c r="H19" s="36" t="s">
        <v>255</v>
      </c>
      <c r="I19" s="5" t="s">
        <v>389</v>
      </c>
      <c r="J19" s="412" t="s">
        <v>1013</v>
      </c>
      <c r="K19" s="510">
        <f>'Корпуса стандарт'!F34+'Фасади Модена-Парма декор'!E15+'Фасади Модена-Парма декор'!E15</f>
        <v>1749.45</v>
      </c>
    </row>
    <row r="20" spans="1:11" ht="17.25" customHeight="1" x14ac:dyDescent="0.35">
      <c r="A20" s="3" t="s">
        <v>11</v>
      </c>
      <c r="B20" s="36" t="s">
        <v>256</v>
      </c>
      <c r="C20" s="5" t="s">
        <v>373</v>
      </c>
      <c r="D20" s="412" t="s">
        <v>1014</v>
      </c>
      <c r="E20" s="510">
        <f>'Корпуса стандарт'!F14+'Фасади Модена-Парма декор'!J7</f>
        <v>874.55</v>
      </c>
      <c r="F20" s="284"/>
      <c r="G20" s="3" t="s">
        <v>24</v>
      </c>
      <c r="H20" s="36" t="s">
        <v>254</v>
      </c>
      <c r="I20" s="5" t="s">
        <v>389</v>
      </c>
      <c r="J20" s="412" t="s">
        <v>1014</v>
      </c>
      <c r="K20" s="510">
        <f>'Корпуса стандарт'!F34+'Фасади Модена-Парма декор'!E32+'Фасади Модена-Парма декор'!E32</f>
        <v>1749.45</v>
      </c>
    </row>
    <row r="21" spans="1:11" ht="17.25" customHeight="1" x14ac:dyDescent="0.35">
      <c r="A21" s="3" t="s">
        <v>11</v>
      </c>
      <c r="B21" s="36" t="s">
        <v>254</v>
      </c>
      <c r="C21" s="5" t="s">
        <v>373</v>
      </c>
      <c r="D21" s="412" t="s">
        <v>1013</v>
      </c>
      <c r="E21" s="510">
        <f>'Корпуса стандарт'!F14+'Фасади Модена-Парма декор'!J32</f>
        <v>874.55</v>
      </c>
      <c r="F21" s="284"/>
      <c r="G21" s="3" t="s">
        <v>25</v>
      </c>
      <c r="H21" s="36" t="s">
        <v>7</v>
      </c>
      <c r="I21" s="5" t="s">
        <v>390</v>
      </c>
      <c r="J21" s="412" t="s">
        <v>1013</v>
      </c>
      <c r="K21" s="510">
        <f>'Корпуса стандарт'!F35+'Фасади Модена-Парма декор'!E18+'Фасади Модена-Парма декор'!E18</f>
        <v>1942.2</v>
      </c>
    </row>
    <row r="22" spans="1:11" ht="17.25" customHeight="1" x14ac:dyDescent="0.35">
      <c r="A22" s="3" t="s">
        <v>12</v>
      </c>
      <c r="B22" s="36" t="s">
        <v>256</v>
      </c>
      <c r="C22" s="5" t="s">
        <v>374</v>
      </c>
      <c r="D22" s="412" t="s">
        <v>1014</v>
      </c>
      <c r="E22" s="510">
        <f>'Корпуса стандарт'!F15+'Фасади Модена-Парма декор'!J16</f>
        <v>1041.2</v>
      </c>
      <c r="F22" s="284"/>
      <c r="G22" s="3" t="s">
        <v>25</v>
      </c>
      <c r="H22" s="36" t="s">
        <v>254</v>
      </c>
      <c r="I22" s="5" t="s">
        <v>390</v>
      </c>
      <c r="J22" s="412" t="s">
        <v>1014</v>
      </c>
      <c r="K22" s="510">
        <f>'Корпуса стандарт'!F35+'Фасади Модена-Парма декор'!J31+'Фасади Модена-Парма декор'!J31</f>
        <v>1942.2</v>
      </c>
    </row>
    <row r="23" spans="1:11" ht="17.25" customHeight="1" x14ac:dyDescent="0.35">
      <c r="A23" s="3" t="s">
        <v>12</v>
      </c>
      <c r="B23" s="36" t="s">
        <v>254</v>
      </c>
      <c r="C23" s="5" t="s">
        <v>374</v>
      </c>
      <c r="D23" s="412" t="s">
        <v>1013</v>
      </c>
      <c r="E23" s="510">
        <f>'Корпуса стандарт'!F15+'Фасади Модена-Парма декор'!J33</f>
        <v>1041.2</v>
      </c>
      <c r="F23" s="284"/>
      <c r="G23" s="3" t="s">
        <v>26</v>
      </c>
      <c r="H23" s="36" t="s">
        <v>255</v>
      </c>
      <c r="I23" s="5" t="s">
        <v>390</v>
      </c>
      <c r="J23" s="412" t="s">
        <v>1013</v>
      </c>
      <c r="K23" s="510">
        <f>'Корпуса стандарт'!F36+'Фасади Модена-Парма декор'!E18+'Фасади Модена-Парма декор'!E18</f>
        <v>2097.4499999999998</v>
      </c>
    </row>
    <row r="24" spans="1:11" ht="17.25" customHeight="1" x14ac:dyDescent="0.35">
      <c r="A24" s="3" t="s">
        <v>13</v>
      </c>
      <c r="B24" s="36" t="s">
        <v>256</v>
      </c>
      <c r="C24" s="5" t="s">
        <v>375</v>
      </c>
      <c r="D24" s="412" t="s">
        <v>1014</v>
      </c>
      <c r="E24" s="510">
        <f>'Корпуса стандарт'!F16+'Фасади Модена-Парма декор'!E23</f>
        <v>823.85</v>
      </c>
      <c r="F24" s="284"/>
      <c r="G24" s="3" t="s">
        <v>26</v>
      </c>
      <c r="H24" s="36" t="s">
        <v>254</v>
      </c>
      <c r="I24" s="5" t="s">
        <v>390</v>
      </c>
      <c r="J24" s="412" t="s">
        <v>1014</v>
      </c>
      <c r="K24" s="510">
        <f>'Корпуса стандарт'!F36+'Фасади Модена-Парма декор'!J31+'Фасади Модена-Парма декор'!J31</f>
        <v>2097.4499999999998</v>
      </c>
    </row>
    <row r="25" spans="1:11" ht="17.25" customHeight="1" x14ac:dyDescent="0.35">
      <c r="A25" s="3" t="s">
        <v>14</v>
      </c>
      <c r="B25" s="36" t="s">
        <v>256</v>
      </c>
      <c r="C25" s="5" t="s">
        <v>376</v>
      </c>
      <c r="D25" s="412" t="s">
        <v>1013</v>
      </c>
      <c r="E25" s="510">
        <f>'Корпуса стандарт'!F17+'Фасади Модена-Парма декор'!J9</f>
        <v>963.1</v>
      </c>
      <c r="F25" s="284"/>
      <c r="G25" s="3" t="s">
        <v>712</v>
      </c>
      <c r="H25" s="36" t="s">
        <v>256</v>
      </c>
      <c r="I25" s="5" t="s">
        <v>831</v>
      </c>
      <c r="J25" s="412" t="s">
        <v>1013</v>
      </c>
      <c r="K25" s="510">
        <f>'Корпуса стандарт'!F37+'Фасади Модена-Парма декор'!J10</f>
        <v>1065.75</v>
      </c>
    </row>
    <row r="26" spans="1:11" ht="17.25" customHeight="1" x14ac:dyDescent="0.35">
      <c r="A26" s="3" t="s">
        <v>15</v>
      </c>
      <c r="B26" s="36" t="s">
        <v>257</v>
      </c>
      <c r="C26" s="5" t="s">
        <v>371</v>
      </c>
      <c r="D26" s="412" t="s">
        <v>1014</v>
      </c>
      <c r="E26" s="510">
        <f>'Корпуса стандарт'!F18+'Фасади Модена-Парма декор'!E17</f>
        <v>1397.6</v>
      </c>
      <c r="F26" s="284"/>
      <c r="G26" s="3" t="s">
        <v>738</v>
      </c>
      <c r="H26" s="36" t="s">
        <v>256</v>
      </c>
      <c r="I26" s="5" t="s">
        <v>832</v>
      </c>
      <c r="J26" s="412" t="s">
        <v>1014</v>
      </c>
      <c r="K26" s="510">
        <f>'Корпуса стандарт'!F38+'Фасади Модена-Парма декор'!J17</f>
        <v>1300.5</v>
      </c>
    </row>
    <row r="27" spans="1:11" ht="17.25" customHeight="1" x14ac:dyDescent="0.35">
      <c r="A27" s="3" t="s">
        <v>15</v>
      </c>
      <c r="B27" s="36" t="s">
        <v>254</v>
      </c>
      <c r="C27" s="5" t="s">
        <v>371</v>
      </c>
      <c r="D27" s="412" t="s">
        <v>1013</v>
      </c>
      <c r="E27" s="510">
        <f>'Корпуса стандарт'!F18+'Фасади Модена-Парма декор'!E33</f>
        <v>1397.6</v>
      </c>
      <c r="F27" s="284"/>
      <c r="G27" s="3" t="s">
        <v>27</v>
      </c>
      <c r="H27" s="36" t="s">
        <v>7</v>
      </c>
      <c r="I27" s="5" t="s">
        <v>413</v>
      </c>
      <c r="J27" s="412" t="s">
        <v>1013</v>
      </c>
      <c r="K27" s="510">
        <f>'Корпуса стандарт'!F39+'Фасади Модена-Парма декор'!E24</f>
        <v>957.9</v>
      </c>
    </row>
    <row r="28" spans="1:11" ht="17.25" customHeight="1" x14ac:dyDescent="0.35">
      <c r="A28" s="3" t="s">
        <v>16</v>
      </c>
      <c r="B28" s="36" t="s">
        <v>258</v>
      </c>
      <c r="C28" s="5" t="s">
        <v>378</v>
      </c>
      <c r="D28" s="412" t="s">
        <v>1014</v>
      </c>
      <c r="E28" s="510">
        <f>'Корпуса стандарт'!F19</f>
        <v>290.25</v>
      </c>
      <c r="F28" s="284"/>
      <c r="G28" s="3" t="s">
        <v>28</v>
      </c>
      <c r="H28" s="36" t="s">
        <v>7</v>
      </c>
      <c r="I28" s="5" t="s">
        <v>871</v>
      </c>
      <c r="J28" s="412" t="s">
        <v>1014</v>
      </c>
      <c r="K28" s="510">
        <f>'Корпуса стандарт'!F40+'Фасади Модена-Парма декор'!E13+'Фасади Модена-Парма декор'!E13</f>
        <v>1141.3499999999999</v>
      </c>
    </row>
    <row r="29" spans="1:11" ht="17.25" customHeight="1" x14ac:dyDescent="0.35">
      <c r="A29" s="23" t="s">
        <v>17</v>
      </c>
      <c r="B29" s="39" t="s">
        <v>258</v>
      </c>
      <c r="C29" s="40" t="s">
        <v>378</v>
      </c>
      <c r="D29" s="412" t="s">
        <v>1013</v>
      </c>
      <c r="E29" s="511">
        <f>'Корпуса стандарт'!F20</f>
        <v>371.25</v>
      </c>
      <c r="F29" s="284"/>
      <c r="G29" s="3" t="s">
        <v>29</v>
      </c>
      <c r="H29" s="36" t="s">
        <v>257</v>
      </c>
      <c r="I29" s="5" t="s">
        <v>391</v>
      </c>
      <c r="J29" s="412" t="s">
        <v>1013</v>
      </c>
      <c r="K29" s="510">
        <f>'Корпуса стандарт'!F41+'Фасади Модена-Парма декор'!E18</f>
        <v>1723.05</v>
      </c>
    </row>
    <row r="30" spans="1:11" ht="17.25" customHeight="1" x14ac:dyDescent="0.35">
      <c r="A30" s="23" t="s">
        <v>56</v>
      </c>
      <c r="B30" s="36" t="s">
        <v>256</v>
      </c>
      <c r="C30" s="40" t="s">
        <v>373</v>
      </c>
      <c r="D30" s="412" t="s">
        <v>1014</v>
      </c>
      <c r="E30" s="511">
        <f>'Корпуса стандарт'!F21+'Фасади Модена-Парма декор'!J7</f>
        <v>1029.8</v>
      </c>
      <c r="F30" s="284"/>
      <c r="G30" s="3" t="s">
        <v>29</v>
      </c>
      <c r="H30" s="36" t="s">
        <v>254</v>
      </c>
      <c r="I30" s="5" t="s">
        <v>391</v>
      </c>
      <c r="J30" s="412" t="s">
        <v>1014</v>
      </c>
      <c r="K30" s="510">
        <f>'Корпуса стандарт'!F41+'Фасади Модена-Парма декор'!J31</f>
        <v>1723.05</v>
      </c>
    </row>
    <row r="31" spans="1:11" ht="17.25" customHeight="1" x14ac:dyDescent="0.35">
      <c r="A31" s="3" t="s">
        <v>56</v>
      </c>
      <c r="B31" s="36" t="s">
        <v>254</v>
      </c>
      <c r="C31" s="5" t="s">
        <v>373</v>
      </c>
      <c r="D31" s="412" t="s">
        <v>1013</v>
      </c>
      <c r="E31" s="510">
        <f>'Корпуса стандарт'!F21+'Фасади Модена-Парма декор'!J32</f>
        <v>1029.8</v>
      </c>
      <c r="F31" s="284"/>
      <c r="G31" s="3" t="s">
        <v>30</v>
      </c>
      <c r="H31" s="36" t="s">
        <v>258</v>
      </c>
      <c r="I31" s="5" t="s">
        <v>392</v>
      </c>
      <c r="J31" s="412" t="s">
        <v>1013</v>
      </c>
      <c r="K31" s="510">
        <f>'Корпуса стандарт'!F42</f>
        <v>332.1</v>
      </c>
    </row>
    <row r="32" spans="1:11" ht="17.25" customHeight="1" x14ac:dyDescent="0.35">
      <c r="A32" s="3" t="s">
        <v>57</v>
      </c>
      <c r="B32" s="36" t="s">
        <v>256</v>
      </c>
      <c r="C32" s="5" t="s">
        <v>374</v>
      </c>
      <c r="D32" s="412" t="s">
        <v>1014</v>
      </c>
      <c r="E32" s="510">
        <f>'Корпуса стандарт'!F22+'Фасади Модена-Парма декор'!J16</f>
        <v>1212.6500000000001</v>
      </c>
      <c r="F32" s="284"/>
      <c r="G32" s="23" t="s">
        <v>31</v>
      </c>
      <c r="H32" s="39" t="s">
        <v>258</v>
      </c>
      <c r="I32" s="40" t="s">
        <v>392</v>
      </c>
      <c r="J32" s="412" t="s">
        <v>1014</v>
      </c>
      <c r="K32" s="511">
        <f>'Корпуса стандарт'!F43</f>
        <v>421.2</v>
      </c>
    </row>
    <row r="33" spans="1:11" ht="17.25" customHeight="1" x14ac:dyDescent="0.35">
      <c r="A33" s="3" t="s">
        <v>57</v>
      </c>
      <c r="B33" s="36" t="s">
        <v>254</v>
      </c>
      <c r="C33" s="5" t="s">
        <v>374</v>
      </c>
      <c r="D33" s="412" t="s">
        <v>1013</v>
      </c>
      <c r="E33" s="510">
        <f>'Корпуса стандарт'!F22+'Фасади Модена-Парма декор'!J33</f>
        <v>1212.6500000000001</v>
      </c>
      <c r="F33" s="284"/>
      <c r="G33" s="3" t="s">
        <v>276</v>
      </c>
      <c r="H33" s="36" t="s">
        <v>257</v>
      </c>
      <c r="I33" s="5" t="s">
        <v>391</v>
      </c>
      <c r="J33" s="412" t="s">
        <v>1013</v>
      </c>
      <c r="K33" s="510">
        <f>'Корпуса стандарт'!F44+'Фасади Модена-Парма декор'!E12+'Фасади Модена-Парма декор'!E12</f>
        <v>2027.95</v>
      </c>
    </row>
    <row r="34" spans="1:11" ht="17.149999999999999" customHeight="1" x14ac:dyDescent="0.35">
      <c r="A34" s="159" t="s">
        <v>58</v>
      </c>
      <c r="B34" s="161" t="s">
        <v>257</v>
      </c>
      <c r="C34" s="162" t="s">
        <v>377</v>
      </c>
      <c r="D34" s="413" t="s">
        <v>1014</v>
      </c>
      <c r="E34" s="509">
        <f>'Корпуса стандарт'!F23+'Фасади Модена-Парма декор'!E11+'Фасади Модена-Парма декор'!E11</f>
        <v>1701.35</v>
      </c>
      <c r="F34" s="284"/>
      <c r="G34" s="8" t="s">
        <v>713</v>
      </c>
      <c r="H34" s="38" t="s">
        <v>256</v>
      </c>
      <c r="I34" s="9" t="s">
        <v>389</v>
      </c>
      <c r="J34" s="412" t="s">
        <v>1014</v>
      </c>
      <c r="K34" s="509">
        <f>'Корпуса стандарт'!F45+'Фасади Модена-Парма декор'!J10+'Фасади Модена-Парма декор'!J10</f>
        <v>1958.7</v>
      </c>
    </row>
    <row r="35" spans="1:11" ht="17.149999999999999" customHeight="1" thickBot="1" x14ac:dyDescent="0.4">
      <c r="A35" s="4" t="s">
        <v>59</v>
      </c>
      <c r="B35" s="37" t="s">
        <v>256</v>
      </c>
      <c r="C35" s="6" t="s">
        <v>371</v>
      </c>
      <c r="D35" s="414" t="s">
        <v>1013</v>
      </c>
      <c r="E35" s="513">
        <f>'Корпуса стандарт'!F24+'Фасади Модена-Парма декор'!J7+'Фасади Модена-Парма декор'!J7</f>
        <v>1633</v>
      </c>
      <c r="F35" s="284"/>
      <c r="G35" s="4" t="s">
        <v>714</v>
      </c>
      <c r="H35" s="37" t="s">
        <v>256</v>
      </c>
      <c r="I35" s="6" t="s">
        <v>390</v>
      </c>
      <c r="J35" s="414" t="s">
        <v>1013</v>
      </c>
      <c r="K35" s="517">
        <f>'Корпуса стандарт'!F46+'Фасади Модена-Парма декор'!J17+'Фасади Модена-Парма декор'!J17</f>
        <v>2399.85</v>
      </c>
    </row>
    <row r="36" spans="1:11" ht="22.25" customHeight="1" thickBot="1" x14ac:dyDescent="0.85">
      <c r="A36" s="93"/>
      <c r="B36" s="43"/>
      <c r="C36" s="48"/>
      <c r="D36" s="99"/>
      <c r="E36" s="100"/>
      <c r="F36" s="284"/>
      <c r="G36" s="93"/>
      <c r="H36" s="43"/>
      <c r="I36" s="48"/>
      <c r="J36" s="99"/>
      <c r="K36" s="51"/>
    </row>
    <row r="37" spans="1:11" ht="31.25" customHeight="1" thickBot="1" x14ac:dyDescent="0.4">
      <c r="A37" s="639" t="s">
        <v>1018</v>
      </c>
      <c r="B37" s="640"/>
      <c r="C37" s="640"/>
      <c r="D37" s="640"/>
      <c r="E37" s="640"/>
      <c r="F37" s="640"/>
      <c r="G37" s="640"/>
      <c r="H37" s="640"/>
      <c r="I37" s="640"/>
      <c r="J37" s="640"/>
      <c r="K37" s="641"/>
    </row>
    <row r="38" spans="1:11" ht="16.75" customHeight="1" thickBot="1" x14ac:dyDescent="0.5">
      <c r="A38" s="382" t="s">
        <v>135</v>
      </c>
      <c r="B38" s="382"/>
      <c r="C38" s="7"/>
      <c r="D38" s="7"/>
      <c r="E38" s="7"/>
      <c r="F38" s="10"/>
      <c r="G38" s="382" t="s">
        <v>135</v>
      </c>
      <c r="H38" s="382"/>
      <c r="I38" s="7"/>
      <c r="J38" s="628" t="s">
        <v>1163</v>
      </c>
      <c r="K38" s="628"/>
    </row>
    <row r="39" spans="1:11" ht="18" customHeight="1" thickBot="1" x14ac:dyDescent="0.4">
      <c r="A39" s="32" t="s">
        <v>32</v>
      </c>
      <c r="B39" s="33"/>
      <c r="C39" s="41" t="s">
        <v>33</v>
      </c>
      <c r="D39" s="33"/>
      <c r="E39" s="34" t="s">
        <v>34</v>
      </c>
      <c r="F39" s="236"/>
      <c r="G39" s="32" t="s">
        <v>32</v>
      </c>
      <c r="H39" s="33"/>
      <c r="I39" s="41" t="s">
        <v>33</v>
      </c>
      <c r="J39" s="33"/>
      <c r="K39" s="34" t="s">
        <v>34</v>
      </c>
    </row>
    <row r="40" spans="1:11" ht="17.25" customHeight="1" x14ac:dyDescent="0.35">
      <c r="A40" s="159" t="s">
        <v>0</v>
      </c>
      <c r="B40" s="169" t="s">
        <v>145</v>
      </c>
      <c r="C40" s="332" t="s">
        <v>394</v>
      </c>
      <c r="D40" s="415" t="s">
        <v>1019</v>
      </c>
      <c r="E40" s="519">
        <f>'Корпуса стандарт'!L5</f>
        <v>334.8</v>
      </c>
      <c r="F40" s="284"/>
      <c r="G40" s="416" t="s">
        <v>79</v>
      </c>
      <c r="H40" s="417" t="s">
        <v>145</v>
      </c>
      <c r="I40" s="418" t="s">
        <v>401</v>
      </c>
      <c r="J40" s="419" t="s">
        <v>1014</v>
      </c>
      <c r="K40" s="532">
        <f>'Корпуса стандарт'!L22</f>
        <v>595.35</v>
      </c>
    </row>
    <row r="41" spans="1:11" ht="17.25" customHeight="1" x14ac:dyDescent="0.35">
      <c r="A41" s="3" t="s">
        <v>78</v>
      </c>
      <c r="B41" s="36" t="s">
        <v>80</v>
      </c>
      <c r="C41" s="5" t="s">
        <v>394</v>
      </c>
      <c r="D41" s="411" t="s">
        <v>1019</v>
      </c>
      <c r="E41" s="510">
        <f>'Корпуса стандарт'!L5+Фурнітура!I17+'Фасади Модена-Парма декор'!E6</f>
        <v>1188.5</v>
      </c>
      <c r="F41" s="284"/>
      <c r="G41" s="3" t="s">
        <v>58</v>
      </c>
      <c r="H41" s="36" t="s">
        <v>144</v>
      </c>
      <c r="I41" s="5" t="s">
        <v>336</v>
      </c>
      <c r="J41" s="412" t="s">
        <v>1013</v>
      </c>
      <c r="K41" s="510">
        <f>'Корпуса стандарт'!L23+'Фасади Модена-Парма декор'!J12+'Фасади Модена-Парма декор'!J12</f>
        <v>3482.7</v>
      </c>
    </row>
    <row r="42" spans="1:11" ht="17.25" customHeight="1" x14ac:dyDescent="0.35">
      <c r="A42" s="3" t="s">
        <v>2</v>
      </c>
      <c r="B42" s="36" t="s">
        <v>81</v>
      </c>
      <c r="C42" s="5" t="s">
        <v>395</v>
      </c>
      <c r="D42" s="412" t="s">
        <v>1014</v>
      </c>
      <c r="E42" s="510">
        <f>'Корпуса стандарт'!L6+'Фасади Модена-Парма декор'!E14</f>
        <v>855.65</v>
      </c>
      <c r="F42" s="284"/>
      <c r="G42" s="8" t="s">
        <v>137</v>
      </c>
      <c r="H42" s="38" t="s">
        <v>247</v>
      </c>
      <c r="I42" s="333" t="s">
        <v>336</v>
      </c>
      <c r="J42" s="412" t="s">
        <v>1014</v>
      </c>
      <c r="K42" s="520">
        <f>'Корпуса стандарт'!L24+'Фасади Модена-Парма декор'!E14+'Фасади Модена-Парма декор'!E14+'Фасади Модена-Парма декор'!J23</f>
        <v>3814.1</v>
      </c>
    </row>
    <row r="43" spans="1:11" ht="17.25" customHeight="1" x14ac:dyDescent="0.35">
      <c r="A43" s="3" t="s">
        <v>3</v>
      </c>
      <c r="B43" s="36" t="s">
        <v>81</v>
      </c>
      <c r="C43" s="5" t="s">
        <v>396</v>
      </c>
      <c r="D43" s="412" t="s">
        <v>1013</v>
      </c>
      <c r="E43" s="510">
        <f>'Корпуса стандарт'!L7+'Фасади Модена-Парма декор'!E17</f>
        <v>1014.2</v>
      </c>
      <c r="F43" s="284"/>
      <c r="G43" s="8" t="s">
        <v>59</v>
      </c>
      <c r="H43" s="44" t="s">
        <v>144</v>
      </c>
      <c r="I43" s="5" t="s">
        <v>337</v>
      </c>
      <c r="J43" s="412" t="s">
        <v>1013</v>
      </c>
      <c r="K43" s="509">
        <f>'Корпуса стандарт'!L25+'Фасади Модена-Парма декор'!J12+'Фасади Модена-Парма декор'!J13</f>
        <v>3869.8</v>
      </c>
    </row>
    <row r="44" spans="1:11" ht="17.25" customHeight="1" x14ac:dyDescent="0.35">
      <c r="A44" s="3" t="s">
        <v>4</v>
      </c>
      <c r="B44" s="36" t="s">
        <v>81</v>
      </c>
      <c r="C44" s="5" t="s">
        <v>397</v>
      </c>
      <c r="D44" s="412" t="s">
        <v>1014</v>
      </c>
      <c r="E44" s="510">
        <f>'Корпуса стандарт'!L8+'Фасади Модена-Парма декор'!E19</f>
        <v>1108.6500000000001</v>
      </c>
      <c r="F44" s="284"/>
      <c r="G44" s="8" t="s">
        <v>76</v>
      </c>
      <c r="H44" s="36" t="s">
        <v>247</v>
      </c>
      <c r="I44" s="5" t="s">
        <v>337</v>
      </c>
      <c r="J44" s="412" t="s">
        <v>1014</v>
      </c>
      <c r="K44" s="520">
        <f>'Корпуса стандарт'!L26+'Фасади Модена-Парма декор'!E15+'Фасади Модена-Парма декор'!E15+'Фасади Модена-Парма декор'!J23</f>
        <v>4226.2</v>
      </c>
    </row>
    <row r="45" spans="1:11" ht="17.25" customHeight="1" x14ac:dyDescent="0.35">
      <c r="A45" s="3" t="s">
        <v>5</v>
      </c>
      <c r="B45" s="36" t="s">
        <v>81</v>
      </c>
      <c r="C45" s="5" t="s">
        <v>398</v>
      </c>
      <c r="D45" s="412" t="s">
        <v>1013</v>
      </c>
      <c r="E45" s="510">
        <f>'Корпуса стандарт'!L9+'Фасади Модена-Парма декор'!E25</f>
        <v>1184.9000000000001</v>
      </c>
      <c r="F45" s="284"/>
      <c r="G45" s="3" t="s">
        <v>60</v>
      </c>
      <c r="H45" s="38" t="s">
        <v>77</v>
      </c>
      <c r="I45" s="5" t="s">
        <v>395</v>
      </c>
      <c r="J45" s="412" t="s">
        <v>1013</v>
      </c>
      <c r="K45" s="509">
        <f>'Корпуса стандарт'!L27+'Фасади Модена-Парма декор'!J19</f>
        <v>1003.45</v>
      </c>
    </row>
    <row r="46" spans="1:11" ht="17.25" customHeight="1" x14ac:dyDescent="0.35">
      <c r="A46" s="3" t="s">
        <v>6</v>
      </c>
      <c r="B46" s="36" t="s">
        <v>81</v>
      </c>
      <c r="C46" s="5" t="s">
        <v>399</v>
      </c>
      <c r="D46" s="412" t="s">
        <v>1014</v>
      </c>
      <c r="E46" s="510">
        <f>'Корпуса стандарт'!L10+'Фасади Модена-Парма декор'!E14+'Фасади Модена-Парма декор'!E14</f>
        <v>1375.15</v>
      </c>
      <c r="F46" s="284"/>
      <c r="G46" s="3" t="s">
        <v>61</v>
      </c>
      <c r="H46" s="38" t="s">
        <v>77</v>
      </c>
      <c r="I46" s="5" t="s">
        <v>396</v>
      </c>
      <c r="J46" s="412" t="s">
        <v>1014</v>
      </c>
      <c r="K46" s="509">
        <f>'Корпуса стандарт'!L28+'Фасади Модена-Парма декор'!J21</f>
        <v>1164.7</v>
      </c>
    </row>
    <row r="47" spans="1:11" ht="17.25" customHeight="1" x14ac:dyDescent="0.35">
      <c r="A47" s="3" t="s">
        <v>8</v>
      </c>
      <c r="B47" s="36" t="s">
        <v>81</v>
      </c>
      <c r="C47" s="5" t="s">
        <v>400</v>
      </c>
      <c r="D47" s="412" t="s">
        <v>1013</v>
      </c>
      <c r="E47" s="510">
        <f>'Корпуса стандарт'!L11+'Фасади Модена-Парма декор'!E17+'Фасади Модена-Парма декор'!E17</f>
        <v>1694.95</v>
      </c>
      <c r="F47" s="284"/>
      <c r="G47" s="3" t="s">
        <v>62</v>
      </c>
      <c r="H47" s="38" t="s">
        <v>77</v>
      </c>
      <c r="I47" s="5" t="s">
        <v>399</v>
      </c>
      <c r="J47" s="412" t="s">
        <v>1013</v>
      </c>
      <c r="K47" s="509">
        <f>'Корпуса стандарт'!L29+'Фасади Модена-Парма декор'!J19+'Фасади Модена-Парма декор'!J19</f>
        <v>1630.25</v>
      </c>
    </row>
    <row r="48" spans="1:11" ht="17.25" customHeight="1" x14ac:dyDescent="0.35">
      <c r="A48" s="3" t="s">
        <v>9</v>
      </c>
      <c r="B48" s="36" t="s">
        <v>244</v>
      </c>
      <c r="C48" s="5" t="s">
        <v>395</v>
      </c>
      <c r="D48" s="412" t="s">
        <v>1014</v>
      </c>
      <c r="E48" s="510">
        <f>'Корпуса стандарт'!L12+'Фасади Модена-Парма декор'!J20</f>
        <v>1336.9</v>
      </c>
      <c r="F48" s="284"/>
      <c r="G48" s="3" t="s">
        <v>63</v>
      </c>
      <c r="H48" s="38" t="s">
        <v>77</v>
      </c>
      <c r="I48" s="5" t="s">
        <v>400</v>
      </c>
      <c r="J48" s="412" t="s">
        <v>1014</v>
      </c>
      <c r="K48" s="509">
        <f>'Корпуса стандарт'!L30+'Фасади Модена-Парма декор'!J21+'Фасади Модена-Парма декор'!J21</f>
        <v>1978.4</v>
      </c>
    </row>
    <row r="49" spans="1:11" ht="17.25" customHeight="1" x14ac:dyDescent="0.35">
      <c r="A49" s="3" t="s">
        <v>10</v>
      </c>
      <c r="B49" s="36" t="s">
        <v>244</v>
      </c>
      <c r="C49" s="5" t="s">
        <v>396</v>
      </c>
      <c r="D49" s="412" t="s">
        <v>1013</v>
      </c>
      <c r="E49" s="510">
        <f>'Корпуса стандарт'!L13+'Фасади Модена-Парма декор'!J22</f>
        <v>1474.85</v>
      </c>
      <c r="F49" s="284"/>
      <c r="G49" s="3" t="s">
        <v>138</v>
      </c>
      <c r="H49" s="36" t="s">
        <v>244</v>
      </c>
      <c r="I49" s="5" t="s">
        <v>399</v>
      </c>
      <c r="J49" s="412" t="s">
        <v>1013</v>
      </c>
      <c r="K49" s="516">
        <f>'Корпуса стандарт'!L31+'Фасади Модена-Парма декор'!J6+'Фасади Модена-Парма декор'!J24</f>
        <v>2340.65</v>
      </c>
    </row>
    <row r="50" spans="1:11" ht="17.25" customHeight="1" x14ac:dyDescent="0.35">
      <c r="A50" s="3" t="s">
        <v>11</v>
      </c>
      <c r="B50" s="36" t="s">
        <v>244</v>
      </c>
      <c r="C50" s="5" t="s">
        <v>399</v>
      </c>
      <c r="D50" s="412" t="s">
        <v>1014</v>
      </c>
      <c r="E50" s="510">
        <f>'Корпуса стандарт'!L14+'Фасади Модена-Парма декор'!J23</f>
        <v>2140.6</v>
      </c>
      <c r="F50" s="284"/>
      <c r="G50" s="3" t="s">
        <v>139</v>
      </c>
      <c r="H50" s="36" t="s">
        <v>244</v>
      </c>
      <c r="I50" s="5" t="s">
        <v>400</v>
      </c>
      <c r="J50" s="412" t="s">
        <v>1014</v>
      </c>
      <c r="K50" s="516">
        <f>'Корпуса стандарт'!L32+'Фасади Модена-Парма декор'!J15+'Фасади Модена-Парма декор'!J26</f>
        <v>2651.45</v>
      </c>
    </row>
    <row r="51" spans="1:11" ht="17.25" customHeight="1" x14ac:dyDescent="0.35">
      <c r="A51" s="3" t="s">
        <v>12</v>
      </c>
      <c r="B51" s="36" t="s">
        <v>244</v>
      </c>
      <c r="C51" s="5" t="s">
        <v>400</v>
      </c>
      <c r="D51" s="412" t="s">
        <v>1013</v>
      </c>
      <c r="E51" s="510">
        <f>'Корпуса стандарт'!L15+'Фасади Модена-Парма декор'!J25</f>
        <v>2465.8000000000002</v>
      </c>
      <c r="F51" s="284"/>
      <c r="G51" s="8" t="s">
        <v>64</v>
      </c>
      <c r="H51" s="38" t="s">
        <v>77</v>
      </c>
      <c r="I51" s="9" t="s">
        <v>399</v>
      </c>
      <c r="J51" s="412" t="s">
        <v>1013</v>
      </c>
      <c r="K51" s="509">
        <f>'Корпуса стандарт'!L33+'Фасади Модена-Парма декор'!J6+'Фасади Модена-Парма декор'!E13+'Фасади Модена-Парма декор'!E13</f>
        <v>1509.5</v>
      </c>
    </row>
    <row r="52" spans="1:11" ht="17.25" customHeight="1" x14ac:dyDescent="0.35">
      <c r="A52" s="3" t="s">
        <v>13</v>
      </c>
      <c r="B52" s="36" t="s">
        <v>245</v>
      </c>
      <c r="C52" s="5" t="s">
        <v>414</v>
      </c>
      <c r="D52" s="411" t="s">
        <v>1019</v>
      </c>
      <c r="E52" s="510">
        <f>'Корпуса стандарт'!L16+'Фасади Модена-Парма декор'!E27</f>
        <v>721.15</v>
      </c>
      <c r="F52" s="284"/>
      <c r="G52" s="3" t="s">
        <v>65</v>
      </c>
      <c r="H52" s="38" t="s">
        <v>77</v>
      </c>
      <c r="I52" s="5" t="s">
        <v>400</v>
      </c>
      <c r="J52" s="412" t="s">
        <v>1014</v>
      </c>
      <c r="K52" s="509">
        <f>'Корпуса стандарт'!L34+'Фасади Модена-Парма декор'!J15+'Фасади Модена-Парма декор'!E16+'Фасади Модена-Парма декор'!E16</f>
        <v>1842.95</v>
      </c>
    </row>
    <row r="53" spans="1:11" ht="17.25" customHeight="1" x14ac:dyDescent="0.35">
      <c r="A53" s="3" t="s">
        <v>14</v>
      </c>
      <c r="B53" s="36" t="s">
        <v>143</v>
      </c>
      <c r="C53" s="5" t="s">
        <v>399</v>
      </c>
      <c r="D53" s="412" t="s">
        <v>1014</v>
      </c>
      <c r="E53" s="510">
        <f>'Корпуса стандарт'!L17+'Фасади Модена-Парма декор'!E14+'Фасади Модена-Парма декор'!E14</f>
        <v>1325.2</v>
      </c>
      <c r="F53" s="284"/>
      <c r="G53" s="3" t="s">
        <v>66</v>
      </c>
      <c r="H53" s="36" t="s">
        <v>245</v>
      </c>
      <c r="I53" s="5" t="s">
        <v>402</v>
      </c>
      <c r="J53" s="412" t="s">
        <v>1013</v>
      </c>
      <c r="K53" s="509">
        <f>'Корпуса стандарт'!L35+'Фасади Модена-Парма декор'!J8</f>
        <v>1530.65</v>
      </c>
    </row>
    <row r="54" spans="1:11" ht="17.25" customHeight="1" x14ac:dyDescent="0.35">
      <c r="A54" s="3" t="s">
        <v>15</v>
      </c>
      <c r="B54" s="36" t="s">
        <v>143</v>
      </c>
      <c r="C54" s="5" t="s">
        <v>400</v>
      </c>
      <c r="D54" s="412" t="s">
        <v>1013</v>
      </c>
      <c r="E54" s="510">
        <f>'Корпуса стандарт'!L18+'Фасади Модена-Парма декор'!E17+'Фасади Модена-Парма декор'!E17</f>
        <v>1588.3</v>
      </c>
      <c r="F54" s="284"/>
      <c r="G54" s="3" t="s">
        <v>67</v>
      </c>
      <c r="H54" s="38" t="s">
        <v>249</v>
      </c>
      <c r="I54" s="5" t="s">
        <v>409</v>
      </c>
      <c r="J54" s="412" t="s">
        <v>1014</v>
      </c>
      <c r="K54" s="509">
        <f>'Корпуса стандарт'!L36+'Фасади Модена-Парма декор'!E19</f>
        <v>1648.65</v>
      </c>
    </row>
    <row r="55" spans="1:11" ht="17.25" customHeight="1" x14ac:dyDescent="0.35">
      <c r="A55" s="3" t="s">
        <v>16</v>
      </c>
      <c r="B55" s="36" t="s">
        <v>246</v>
      </c>
      <c r="C55" s="5" t="s">
        <v>408</v>
      </c>
      <c r="D55" s="412" t="s">
        <v>1014</v>
      </c>
      <c r="E55" s="510">
        <f>'Корпуса стандарт'!L19+'Фасади Модена-Парма декор'!E17</f>
        <v>1091.1500000000001</v>
      </c>
      <c r="F55" s="284"/>
      <c r="G55" s="23" t="s">
        <v>68</v>
      </c>
      <c r="H55" s="45" t="s">
        <v>250</v>
      </c>
      <c r="I55" s="40" t="s">
        <v>403</v>
      </c>
      <c r="J55" s="412" t="s">
        <v>1013</v>
      </c>
      <c r="K55" s="519">
        <f>'Корпуса стандарт'!L37+'Фасади Модена-Парма декор'!E17</f>
        <v>1054.7</v>
      </c>
    </row>
    <row r="56" spans="1:11" ht="17.25" customHeight="1" x14ac:dyDescent="0.35">
      <c r="A56" s="3" t="s">
        <v>56</v>
      </c>
      <c r="B56" s="36" t="s">
        <v>142</v>
      </c>
      <c r="C56" s="5" t="s">
        <v>408</v>
      </c>
      <c r="D56" s="412" t="s">
        <v>1013</v>
      </c>
      <c r="E56" s="510">
        <f>'Корпуса стандарт'!L20+'Фасади Модена-Парма декор'!E17</f>
        <v>1262.5999999999999</v>
      </c>
      <c r="F56" s="284"/>
      <c r="G56" s="3" t="s">
        <v>140</v>
      </c>
      <c r="H56" s="36" t="s">
        <v>250</v>
      </c>
      <c r="I56" s="5" t="s">
        <v>401</v>
      </c>
      <c r="J56" s="412" t="s">
        <v>1014</v>
      </c>
      <c r="K56" s="510">
        <f>'Корпуса стандарт'!L38+'Фасади Модена-Парма декор'!E11</f>
        <v>1025.5</v>
      </c>
    </row>
    <row r="57" spans="1:11" ht="17.25" customHeight="1" thickBot="1" x14ac:dyDescent="0.4">
      <c r="A57" s="4" t="s">
        <v>57</v>
      </c>
      <c r="B57" s="37" t="s">
        <v>145</v>
      </c>
      <c r="C57" s="6" t="s">
        <v>401</v>
      </c>
      <c r="D57" s="414" t="s">
        <v>1014</v>
      </c>
      <c r="E57" s="517">
        <f>'Корпуса стандарт'!L21</f>
        <v>479.25</v>
      </c>
      <c r="F57" s="284"/>
      <c r="G57" s="4" t="s">
        <v>85</v>
      </c>
      <c r="H57" s="37" t="s">
        <v>252</v>
      </c>
      <c r="I57" s="6" t="s">
        <v>416</v>
      </c>
      <c r="J57" s="414" t="s">
        <v>1013</v>
      </c>
      <c r="K57" s="517">
        <f>'Корпуса стандарт'!L39</f>
        <v>475.2</v>
      </c>
    </row>
    <row r="58" spans="1:11" x14ac:dyDescent="0.35">
      <c r="A58" s="322"/>
      <c r="B58" s="284"/>
      <c r="C58" s="323"/>
      <c r="D58" s="284"/>
      <c r="E58" s="284"/>
      <c r="F58" s="284"/>
      <c r="G58" s="324"/>
      <c r="H58" s="324"/>
      <c r="I58" s="284"/>
      <c r="J58" s="284"/>
      <c r="K58" s="284"/>
    </row>
    <row r="59" spans="1:11" x14ac:dyDescent="0.35">
      <c r="A59" s="322"/>
      <c r="B59" s="284"/>
      <c r="C59" s="323"/>
      <c r="D59" s="284"/>
      <c r="E59" s="284"/>
      <c r="F59" s="284"/>
      <c r="G59" s="324"/>
      <c r="H59" s="324"/>
      <c r="I59" s="284"/>
      <c r="J59" s="284"/>
      <c r="K59" s="284"/>
    </row>
    <row r="60" spans="1:11" ht="16.25" customHeight="1" x14ac:dyDescent="0.35">
      <c r="A60" s="105" t="s">
        <v>417</v>
      </c>
      <c r="B60" s="105"/>
      <c r="C60" s="105"/>
      <c r="D60" s="105"/>
      <c r="E60" s="105"/>
      <c r="F60" s="51"/>
      <c r="G60" s="105"/>
      <c r="H60" s="105"/>
      <c r="I60" s="236"/>
      <c r="J60" s="236"/>
      <c r="K60" s="236"/>
    </row>
    <row r="61" spans="1:11" ht="21.65" customHeight="1" x14ac:dyDescent="0.35">
      <c r="A61" s="105" t="s">
        <v>631</v>
      </c>
      <c r="B61" s="105"/>
      <c r="C61" s="105"/>
      <c r="D61" s="105"/>
      <c r="E61" s="105"/>
      <c r="F61" s="51"/>
      <c r="G61" s="105"/>
      <c r="H61" s="105"/>
      <c r="I61" s="236"/>
      <c r="J61" s="236"/>
      <c r="K61" s="236"/>
    </row>
    <row r="62" spans="1:11" ht="10.25" customHeight="1" x14ac:dyDescent="0.35">
      <c r="A62" s="105"/>
      <c r="B62" s="105"/>
      <c r="C62" s="105"/>
      <c r="D62" s="105"/>
      <c r="E62" s="105"/>
      <c r="F62" s="51"/>
      <c r="G62" s="105"/>
      <c r="H62" s="105"/>
      <c r="I62" s="236"/>
      <c r="J62" s="236"/>
      <c r="K62" s="236"/>
    </row>
    <row r="63" spans="1:11" ht="11.4" customHeight="1" x14ac:dyDescent="0.35">
      <c r="A63" s="105"/>
      <c r="B63" s="105"/>
      <c r="C63" s="105"/>
      <c r="D63" s="105"/>
      <c r="E63" s="105"/>
      <c r="F63" s="51"/>
      <c r="G63" s="105"/>
      <c r="H63" s="105"/>
      <c r="I63" s="236"/>
      <c r="J63" s="236"/>
      <c r="K63" s="236"/>
    </row>
    <row r="64" spans="1:11" ht="14.4" customHeight="1" x14ac:dyDescent="0.35">
      <c r="A64" s="339" t="s">
        <v>1020</v>
      </c>
      <c r="B64" s="339"/>
      <c r="C64" s="339"/>
      <c r="D64" s="339"/>
      <c r="E64" s="339"/>
      <c r="F64" s="340"/>
      <c r="G64" s="339"/>
      <c r="H64" s="339"/>
      <c r="I64" s="256"/>
      <c r="J64" s="256"/>
      <c r="K64" s="256"/>
    </row>
    <row r="65" spans="1:11" ht="19.25" customHeight="1" x14ac:dyDescent="0.35">
      <c r="A65" s="339" t="s">
        <v>811</v>
      </c>
      <c r="B65" s="420"/>
      <c r="C65" s="421"/>
      <c r="D65" s="420"/>
      <c r="E65" s="256"/>
      <c r="F65" s="256"/>
      <c r="G65" s="256"/>
      <c r="H65" s="256"/>
      <c r="I65" s="256"/>
      <c r="J65" s="256"/>
      <c r="K65" s="256"/>
    </row>
    <row r="66" spans="1:11" ht="19.25" customHeight="1" x14ac:dyDescent="0.35">
      <c r="A66" s="339"/>
      <c r="B66" s="339"/>
      <c r="C66" s="339"/>
      <c r="D66" s="339"/>
      <c r="E66" s="339"/>
      <c r="F66" s="340"/>
      <c r="G66" s="256"/>
      <c r="H66" s="256"/>
      <c r="I66" s="256"/>
      <c r="J66" s="256"/>
      <c r="K66" s="256"/>
    </row>
    <row r="67" spans="1:11" ht="16.25" customHeight="1" x14ac:dyDescent="0.35">
      <c r="A67" s="652" t="s">
        <v>1222</v>
      </c>
      <c r="B67" s="653"/>
      <c r="C67" s="653"/>
      <c r="D67" s="653"/>
      <c r="E67" s="653"/>
      <c r="F67" s="653"/>
      <c r="G67" s="653"/>
      <c r="H67" s="653"/>
      <c r="I67" s="653"/>
      <c r="J67" s="653"/>
      <c r="K67" s="654"/>
    </row>
    <row r="68" spans="1:11" ht="15.65" customHeight="1" x14ac:dyDescent="0.35">
      <c r="A68" s="655"/>
      <c r="B68" s="656"/>
      <c r="C68" s="656"/>
      <c r="D68" s="656"/>
      <c r="E68" s="656"/>
      <c r="F68" s="656"/>
      <c r="G68" s="656"/>
      <c r="H68" s="656"/>
      <c r="I68" s="656"/>
      <c r="J68" s="656"/>
      <c r="K68" s="657"/>
    </row>
    <row r="69" spans="1:11" ht="15.65" customHeight="1" x14ac:dyDescent="0.35">
      <c r="A69" s="422"/>
      <c r="B69" s="422"/>
      <c r="C69" s="422"/>
      <c r="D69" s="422"/>
      <c r="E69" s="422"/>
      <c r="F69" s="422"/>
      <c r="G69" s="422"/>
      <c r="H69" s="422"/>
      <c r="I69" s="422"/>
      <c r="J69" s="422"/>
      <c r="K69" s="422"/>
    </row>
    <row r="70" spans="1:11" x14ac:dyDescent="0.35">
      <c r="K70" s="175">
        <v>1</v>
      </c>
    </row>
  </sheetData>
  <sheetProtection password="CF7A" sheet="1" objects="1" scenarios="1"/>
  <mergeCells count="5">
    <mergeCell ref="A2:K2"/>
    <mergeCell ref="J3:K3"/>
    <mergeCell ref="A37:K37"/>
    <mergeCell ref="J38:K38"/>
    <mergeCell ref="A67:K68"/>
  </mergeCells>
  <pageMargins left="0.23622047244094491" right="0.23622047244094491" top="0" bottom="0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68"/>
  <sheetViews>
    <sheetView topLeftCell="A23" zoomScaleNormal="100" workbookViewId="0">
      <selection activeCell="D28" sqref="D28"/>
    </sheetView>
  </sheetViews>
  <sheetFormatPr defaultRowHeight="15.5" x14ac:dyDescent="0.35"/>
  <cols>
    <col min="1" max="1" width="12" style="1" customWidth="1"/>
    <col min="2" max="2" width="17.36328125" customWidth="1"/>
    <col min="3" max="3" width="14.453125" style="2" customWidth="1"/>
    <col min="4" max="4" width="13.81640625" customWidth="1"/>
    <col min="5" max="5" width="13" customWidth="1"/>
    <col min="6" max="6" width="8.6328125" customWidth="1"/>
    <col min="7" max="7" width="12.453125" customWidth="1"/>
    <col min="8" max="8" width="18.54296875" customWidth="1"/>
    <col min="9" max="9" width="14.1796875" customWidth="1"/>
    <col min="10" max="10" width="14" customWidth="1"/>
    <col min="11" max="11" width="14.36328125" customWidth="1"/>
  </cols>
  <sheetData>
    <row r="1" spans="1:11" ht="14.4" customHeight="1" thickBot="1" x14ac:dyDescent="0.35">
      <c r="K1" s="175">
        <v>1</v>
      </c>
    </row>
    <row r="2" spans="1:11" ht="29.4" customHeight="1" thickBot="1" x14ac:dyDescent="0.4">
      <c r="A2" s="639" t="s">
        <v>1021</v>
      </c>
      <c r="B2" s="640"/>
      <c r="C2" s="640"/>
      <c r="D2" s="640"/>
      <c r="E2" s="640"/>
      <c r="F2" s="640"/>
      <c r="G2" s="640"/>
      <c r="H2" s="640"/>
      <c r="I2" s="640"/>
      <c r="J2" s="640"/>
      <c r="K2" s="641"/>
    </row>
    <row r="3" spans="1:11" ht="18" customHeight="1" thickBot="1" x14ac:dyDescent="0.5">
      <c r="A3" s="325" t="s">
        <v>134</v>
      </c>
      <c r="B3" s="325"/>
      <c r="C3" s="326"/>
      <c r="D3" s="326"/>
      <c r="E3" s="326"/>
      <c r="F3" s="327"/>
      <c r="G3" s="325" t="s">
        <v>134</v>
      </c>
      <c r="H3" s="325"/>
      <c r="I3" s="326"/>
      <c r="J3" s="642" t="s">
        <v>1163</v>
      </c>
      <c r="K3" s="642"/>
    </row>
    <row r="4" spans="1:11" ht="16" thickBot="1" x14ac:dyDescent="0.4">
      <c r="A4" s="253" t="s">
        <v>32</v>
      </c>
      <c r="B4" s="254"/>
      <c r="C4" s="328" t="s">
        <v>33</v>
      </c>
      <c r="D4" s="254"/>
      <c r="E4" s="255" t="s">
        <v>34</v>
      </c>
      <c r="F4" s="256"/>
      <c r="G4" s="253" t="s">
        <v>32</v>
      </c>
      <c r="H4" s="254"/>
      <c r="I4" s="328" t="s">
        <v>33</v>
      </c>
      <c r="J4" s="254"/>
      <c r="K4" s="255" t="s">
        <v>34</v>
      </c>
    </row>
    <row r="5" spans="1:11" ht="17.25" customHeight="1" x14ac:dyDescent="0.35">
      <c r="A5" s="8" t="s">
        <v>0</v>
      </c>
      <c r="B5" s="35" t="s">
        <v>258</v>
      </c>
      <c r="C5" s="9" t="s">
        <v>366</v>
      </c>
      <c r="D5" s="412" t="s">
        <v>1019</v>
      </c>
      <c r="E5" s="509">
        <f>'Корпуса стандарт'!F5</f>
        <v>311.85000000000002</v>
      </c>
      <c r="F5" s="284"/>
      <c r="G5" s="95" t="s">
        <v>59</v>
      </c>
      <c r="H5" s="38" t="s">
        <v>254</v>
      </c>
      <c r="I5" s="96" t="s">
        <v>371</v>
      </c>
      <c r="J5" s="412" t="s">
        <v>1019</v>
      </c>
      <c r="K5" s="520">
        <f>'Корпуса стандарт'!F24+'Фасади Модена-Парма'!J32+'Фасади Модена-Парма'!J32</f>
        <v>1633</v>
      </c>
    </row>
    <row r="6" spans="1:11" ht="17.25" customHeight="1" x14ac:dyDescent="0.35">
      <c r="A6" s="3" t="s">
        <v>2</v>
      </c>
      <c r="B6" s="36" t="s">
        <v>7</v>
      </c>
      <c r="C6" s="9" t="s">
        <v>367</v>
      </c>
      <c r="D6" s="412" t="s">
        <v>1019</v>
      </c>
      <c r="E6" s="510">
        <f>'Корпуса стандарт'!F6+'Фасади Модена-Парма'!E14</f>
        <v>754.45</v>
      </c>
      <c r="F6" s="284"/>
      <c r="G6" s="8" t="s">
        <v>76</v>
      </c>
      <c r="H6" s="38" t="s">
        <v>256</v>
      </c>
      <c r="I6" s="9" t="s">
        <v>372</v>
      </c>
      <c r="J6" s="412" t="s">
        <v>1019</v>
      </c>
      <c r="K6" s="520">
        <f>'Корпуса стандарт'!F25+'Фасади Модена-Парма'!J16+'Фасади Модена-Парма'!J16</f>
        <v>1827.1</v>
      </c>
    </row>
    <row r="7" spans="1:11" ht="17.25" customHeight="1" x14ac:dyDescent="0.35">
      <c r="A7" s="3" t="s">
        <v>2</v>
      </c>
      <c r="B7" s="36" t="s">
        <v>254</v>
      </c>
      <c r="C7" s="5" t="s">
        <v>367</v>
      </c>
      <c r="D7" s="412" t="s">
        <v>1019</v>
      </c>
      <c r="E7" s="510">
        <f>'Корпуса стандарт'!F6+'Фасади Модена-Парма'!E31</f>
        <v>812.45</v>
      </c>
      <c r="F7" s="284"/>
      <c r="G7" s="3" t="s">
        <v>76</v>
      </c>
      <c r="H7" s="36" t="s">
        <v>254</v>
      </c>
      <c r="I7" s="5" t="s">
        <v>372</v>
      </c>
      <c r="J7" s="412" t="s">
        <v>1019</v>
      </c>
      <c r="K7" s="516">
        <f>'Корпуса стандарт'!F25+'Фасади Модена-Парма'!J33+'Фасади Модена-Парма'!J33</f>
        <v>1977.1</v>
      </c>
    </row>
    <row r="8" spans="1:11" ht="17.25" customHeight="1" x14ac:dyDescent="0.35">
      <c r="A8" s="3" t="s">
        <v>3</v>
      </c>
      <c r="B8" s="36" t="s">
        <v>7</v>
      </c>
      <c r="C8" s="5" t="s">
        <v>368</v>
      </c>
      <c r="D8" s="412" t="s">
        <v>1019</v>
      </c>
      <c r="E8" s="510">
        <f>'Корпуса стандарт'!F7+'Фасади Модена-Парма'!E17</f>
        <v>887.9</v>
      </c>
      <c r="F8" s="284"/>
      <c r="G8" s="3" t="s">
        <v>64</v>
      </c>
      <c r="H8" s="36" t="s">
        <v>7</v>
      </c>
      <c r="I8" s="5" t="s">
        <v>382</v>
      </c>
      <c r="J8" s="412" t="s">
        <v>1019</v>
      </c>
      <c r="K8" s="510">
        <f>'Корпуса стандарт'!F26+'Фасади Модена-Парма'!E21</f>
        <v>261.45</v>
      </c>
    </row>
    <row r="9" spans="1:11" ht="17.25" customHeight="1" x14ac:dyDescent="0.35">
      <c r="A9" s="3" t="s">
        <v>3</v>
      </c>
      <c r="B9" s="36" t="s">
        <v>254</v>
      </c>
      <c r="C9" s="5" t="s">
        <v>368</v>
      </c>
      <c r="D9" s="412" t="s">
        <v>1019</v>
      </c>
      <c r="E9" s="510">
        <f>'Корпуса стандарт'!F7+'Фасади Модена-Парма'!E33</f>
        <v>962.9</v>
      </c>
      <c r="F9" s="284"/>
      <c r="G9" s="3" t="s">
        <v>82</v>
      </c>
      <c r="H9" s="36" t="s">
        <v>7</v>
      </c>
      <c r="I9" s="5" t="s">
        <v>383</v>
      </c>
      <c r="J9" s="412" t="s">
        <v>1019</v>
      </c>
      <c r="K9" s="510">
        <f>'Корпуса стандарт'!F27+'Фасади Модена-Парма'!E22</f>
        <v>311.3</v>
      </c>
    </row>
    <row r="10" spans="1:11" ht="17.25" customHeight="1" x14ac:dyDescent="0.35">
      <c r="A10" s="3" t="s">
        <v>4</v>
      </c>
      <c r="B10" s="36" t="s">
        <v>7</v>
      </c>
      <c r="C10" s="5" t="s">
        <v>369</v>
      </c>
      <c r="D10" s="412" t="s">
        <v>1019</v>
      </c>
      <c r="E10" s="510">
        <f>'Корпуса стандарт'!F8+'Фасади Модена-Парма'!E19</f>
        <v>968.65</v>
      </c>
      <c r="F10" s="284"/>
      <c r="G10" s="3" t="s">
        <v>18</v>
      </c>
      <c r="H10" s="36" t="s">
        <v>258</v>
      </c>
      <c r="I10" s="5" t="s">
        <v>384</v>
      </c>
      <c r="J10" s="412" t="s">
        <v>1019</v>
      </c>
      <c r="K10" s="510">
        <f>'Корпуса стандарт'!F28</f>
        <v>355.05</v>
      </c>
    </row>
    <row r="11" spans="1:11" ht="17.25" customHeight="1" x14ac:dyDescent="0.35">
      <c r="A11" s="3" t="s">
        <v>5</v>
      </c>
      <c r="B11" s="36" t="s">
        <v>7</v>
      </c>
      <c r="C11" s="5" t="s">
        <v>370</v>
      </c>
      <c r="D11" s="412" t="s">
        <v>1019</v>
      </c>
      <c r="E11" s="510">
        <f>'Корпуса стандарт'!F9+'Фасади Модена-Парма'!E25</f>
        <v>1033.2</v>
      </c>
      <c r="F11" s="284"/>
      <c r="G11" s="3" t="s">
        <v>19</v>
      </c>
      <c r="H11" s="36" t="s">
        <v>7</v>
      </c>
      <c r="I11" s="5" t="s">
        <v>385</v>
      </c>
      <c r="J11" s="412" t="s">
        <v>1019</v>
      </c>
      <c r="K11" s="510">
        <f>'Корпуса стандарт'!F29+'Фасади Модена-Парма'!E15</f>
        <v>896.55</v>
      </c>
    </row>
    <row r="12" spans="1:11" ht="17.25" customHeight="1" x14ac:dyDescent="0.35">
      <c r="A12" s="3" t="s">
        <v>6</v>
      </c>
      <c r="B12" s="36" t="s">
        <v>7</v>
      </c>
      <c r="C12" s="5" t="s">
        <v>371</v>
      </c>
      <c r="D12" s="412" t="s">
        <v>1019</v>
      </c>
      <c r="E12" s="510">
        <f>'Корпуса стандарт'!F10+'Фасади Модена-Парма'!E14+'Фасади Модена-Парма'!E14</f>
        <v>1207.8499999999999</v>
      </c>
      <c r="F12" s="284"/>
      <c r="G12" s="3" t="s">
        <v>19</v>
      </c>
      <c r="H12" s="36" t="s">
        <v>254</v>
      </c>
      <c r="I12" s="5" t="s">
        <v>385</v>
      </c>
      <c r="J12" s="412" t="s">
        <v>1019</v>
      </c>
      <c r="K12" s="510">
        <f>'Корпуса стандарт'!F29+'Фасади Модена-Парма'!E32</f>
        <v>968.55</v>
      </c>
    </row>
    <row r="13" spans="1:11" ht="17.25" customHeight="1" x14ac:dyDescent="0.35">
      <c r="A13" s="3" t="s">
        <v>6</v>
      </c>
      <c r="B13" s="36" t="s">
        <v>254</v>
      </c>
      <c r="C13" s="5" t="s">
        <v>371</v>
      </c>
      <c r="D13" s="412" t="s">
        <v>1019</v>
      </c>
      <c r="E13" s="510">
        <f>'Корпуса стандарт'!F10+'Фасади Модена-Парма'!E31+'Фасади Модена-Парма'!E31</f>
        <v>1323.85</v>
      </c>
      <c r="F13" s="284"/>
      <c r="G13" s="3" t="s">
        <v>20</v>
      </c>
      <c r="H13" s="36" t="s">
        <v>7</v>
      </c>
      <c r="I13" s="5" t="s">
        <v>386</v>
      </c>
      <c r="J13" s="412" t="s">
        <v>1019</v>
      </c>
      <c r="K13" s="510">
        <f>'Корпуса стандарт'!F30+'Фасади Модена-Парма'!E18</f>
        <v>1064.0999999999999</v>
      </c>
    </row>
    <row r="14" spans="1:11" ht="17.25" customHeight="1" x14ac:dyDescent="0.35">
      <c r="A14" s="3" t="s">
        <v>8</v>
      </c>
      <c r="B14" s="36" t="s">
        <v>255</v>
      </c>
      <c r="C14" s="5" t="s">
        <v>371</v>
      </c>
      <c r="D14" s="412" t="s">
        <v>1019</v>
      </c>
      <c r="E14" s="510">
        <f>'Корпуса стандарт'!F11+'Фасади Модена-Парма'!E14+'Фасади Модена-Парма'!E14</f>
        <v>1341.5</v>
      </c>
      <c r="F14" s="284"/>
      <c r="G14" s="3" t="s">
        <v>20</v>
      </c>
      <c r="H14" s="36" t="s">
        <v>254</v>
      </c>
      <c r="I14" s="5" t="s">
        <v>386</v>
      </c>
      <c r="J14" s="412" t="s">
        <v>1019</v>
      </c>
      <c r="K14" s="510">
        <f>'Корпуса стандарт'!F30+'Фасади Модена-Парма'!J31</f>
        <v>1160.0999999999999</v>
      </c>
    </row>
    <row r="15" spans="1:11" ht="17.25" customHeight="1" x14ac:dyDescent="0.35">
      <c r="A15" s="3" t="s">
        <v>8</v>
      </c>
      <c r="B15" s="36" t="s">
        <v>254</v>
      </c>
      <c r="C15" s="5" t="s">
        <v>371</v>
      </c>
      <c r="D15" s="412" t="s">
        <v>1019</v>
      </c>
      <c r="E15" s="510">
        <f>'Корпуса стандарт'!F11+'Фасади Модена-Парма'!E31+'Фасади Модена-Парма'!E31</f>
        <v>1457.5</v>
      </c>
      <c r="F15" s="284"/>
      <c r="G15" s="3" t="s">
        <v>21</v>
      </c>
      <c r="H15" s="36" t="s">
        <v>7</v>
      </c>
      <c r="I15" s="5" t="s">
        <v>387</v>
      </c>
      <c r="J15" s="412" t="s">
        <v>1019</v>
      </c>
      <c r="K15" s="510">
        <f>'Корпуса стандарт'!F31+'Фасади Модена-Парма'!E20</f>
        <v>1157.8499999999999</v>
      </c>
    </row>
    <row r="16" spans="1:11" ht="17.25" customHeight="1" x14ac:dyDescent="0.35">
      <c r="A16" s="3" t="s">
        <v>9</v>
      </c>
      <c r="B16" s="36" t="s">
        <v>7</v>
      </c>
      <c r="C16" s="5" t="s">
        <v>372</v>
      </c>
      <c r="D16" s="412" t="s">
        <v>1019</v>
      </c>
      <c r="E16" s="510">
        <f>'Корпуса стандарт'!F12+'Фасади Модена-Парма'!E17+'Фасади Модена-Парма'!E17</f>
        <v>1454.5</v>
      </c>
      <c r="F16" s="284"/>
      <c r="G16" s="3" t="s">
        <v>22</v>
      </c>
      <c r="H16" s="36" t="s">
        <v>7</v>
      </c>
      <c r="I16" s="5" t="s">
        <v>388</v>
      </c>
      <c r="J16" s="412" t="s">
        <v>1019</v>
      </c>
      <c r="K16" s="510">
        <f>'Корпуса стандарт'!F32+'Фасади Модена-Парма'!E26</f>
        <v>1243.1500000000001</v>
      </c>
    </row>
    <row r="17" spans="1:11" ht="17.25" customHeight="1" x14ac:dyDescent="0.35">
      <c r="A17" s="3" t="s">
        <v>9</v>
      </c>
      <c r="B17" s="36" t="s">
        <v>254</v>
      </c>
      <c r="C17" s="5" t="s">
        <v>372</v>
      </c>
      <c r="D17" s="412" t="s">
        <v>1019</v>
      </c>
      <c r="E17" s="510">
        <f>'Корпуса стандарт'!F12+'Фасади Модена-Парма'!E33+'Фасади Модена-Парма'!E33</f>
        <v>1604.5</v>
      </c>
      <c r="F17" s="284"/>
      <c r="G17" s="3" t="s">
        <v>23</v>
      </c>
      <c r="H17" s="36" t="s">
        <v>7</v>
      </c>
      <c r="I17" s="5" t="s">
        <v>389</v>
      </c>
      <c r="J17" s="412" t="s">
        <v>1019</v>
      </c>
      <c r="K17" s="510">
        <f>'Корпуса стандарт'!F33+'Фасади Модена-Парма'!E15+'Фасади Модена-Парма'!E15</f>
        <v>1438.05</v>
      </c>
    </row>
    <row r="18" spans="1:11" ht="17.25" customHeight="1" x14ac:dyDescent="0.35">
      <c r="A18" s="3" t="s">
        <v>10</v>
      </c>
      <c r="B18" s="36" t="s">
        <v>255</v>
      </c>
      <c r="C18" s="5" t="s">
        <v>372</v>
      </c>
      <c r="D18" s="412" t="s">
        <v>1019</v>
      </c>
      <c r="E18" s="510">
        <f>'Корпуса стандарт'!F13+'Фасади Модена-Парма'!E17+'Фасади Модена-Парма'!E17</f>
        <v>1588.15</v>
      </c>
      <c r="F18" s="284"/>
      <c r="G18" s="3" t="s">
        <v>23</v>
      </c>
      <c r="H18" s="36" t="s">
        <v>254</v>
      </c>
      <c r="I18" s="5" t="s">
        <v>389</v>
      </c>
      <c r="J18" s="412" t="s">
        <v>1019</v>
      </c>
      <c r="K18" s="510">
        <f>'Корпуса стандарт'!F33+'Фасади Модена-Парма'!E32+'Фасади Модена-Парма'!E32</f>
        <v>1582.05</v>
      </c>
    </row>
    <row r="19" spans="1:11" ht="17.25" customHeight="1" x14ac:dyDescent="0.35">
      <c r="A19" s="3" t="s">
        <v>10</v>
      </c>
      <c r="B19" s="36" t="s">
        <v>254</v>
      </c>
      <c r="C19" s="5" t="s">
        <v>372</v>
      </c>
      <c r="D19" s="412" t="s">
        <v>1019</v>
      </c>
      <c r="E19" s="510">
        <f>'Корпуса стандарт'!F13+'Фасади Модена-Парма'!E33+'Фасади Модена-Парма'!E33</f>
        <v>1738.15</v>
      </c>
      <c r="F19" s="284"/>
      <c r="G19" s="3" t="s">
        <v>24</v>
      </c>
      <c r="H19" s="36" t="s">
        <v>255</v>
      </c>
      <c r="I19" s="5" t="s">
        <v>389</v>
      </c>
      <c r="J19" s="412" t="s">
        <v>1019</v>
      </c>
      <c r="K19" s="510">
        <f>'Корпуса стандарт'!F34+'Фасади Модена-Парма'!E15+'Фасади Модена-Парма'!E15</f>
        <v>1605.45</v>
      </c>
    </row>
    <row r="20" spans="1:11" ht="17.25" customHeight="1" x14ac:dyDescent="0.35">
      <c r="A20" s="3" t="s">
        <v>11</v>
      </c>
      <c r="B20" s="36" t="s">
        <v>256</v>
      </c>
      <c r="C20" s="5" t="s">
        <v>373</v>
      </c>
      <c r="D20" s="412" t="s">
        <v>1019</v>
      </c>
      <c r="E20" s="510">
        <f>'Корпуса стандарт'!F14+'Фасади Модена-Парма'!J7</f>
        <v>816.55</v>
      </c>
      <c r="F20" s="284"/>
      <c r="G20" s="3" t="s">
        <v>24</v>
      </c>
      <c r="H20" s="36" t="s">
        <v>254</v>
      </c>
      <c r="I20" s="5" t="s">
        <v>389</v>
      </c>
      <c r="J20" s="412" t="s">
        <v>1019</v>
      </c>
      <c r="K20" s="510">
        <f>'Корпуса стандарт'!F34+'Фасади Модена-Парма'!E32+'Фасади Модена-Парма'!E32</f>
        <v>1749.45</v>
      </c>
    </row>
    <row r="21" spans="1:11" ht="17.25" customHeight="1" x14ac:dyDescent="0.35">
      <c r="A21" s="3" t="s">
        <v>11</v>
      </c>
      <c r="B21" s="36" t="s">
        <v>254</v>
      </c>
      <c r="C21" s="5" t="s">
        <v>373</v>
      </c>
      <c r="D21" s="412" t="s">
        <v>1019</v>
      </c>
      <c r="E21" s="510">
        <f>'Корпуса стандарт'!F14+'Фасади Модена-Парма'!J32</f>
        <v>874.55</v>
      </c>
      <c r="F21" s="284"/>
      <c r="G21" s="3" t="s">
        <v>25</v>
      </c>
      <c r="H21" s="36" t="s">
        <v>7</v>
      </c>
      <c r="I21" s="5" t="s">
        <v>390</v>
      </c>
      <c r="J21" s="412" t="s">
        <v>1019</v>
      </c>
      <c r="K21" s="510">
        <f>'Корпуса стандарт'!F35+'Фасади Модена-Парма'!E18+'Фасади Модена-Парма'!E18</f>
        <v>1750.2</v>
      </c>
    </row>
    <row r="22" spans="1:11" ht="17.25" customHeight="1" x14ac:dyDescent="0.35">
      <c r="A22" s="3" t="s">
        <v>12</v>
      </c>
      <c r="B22" s="36" t="s">
        <v>256</v>
      </c>
      <c r="C22" s="5" t="s">
        <v>374</v>
      </c>
      <c r="D22" s="412" t="s">
        <v>1019</v>
      </c>
      <c r="E22" s="510">
        <f>'Корпуса стандарт'!F15+'Фасади Модена-Парма'!J16</f>
        <v>966.2</v>
      </c>
      <c r="F22" s="284"/>
      <c r="G22" s="3" t="s">
        <v>25</v>
      </c>
      <c r="H22" s="36" t="s">
        <v>254</v>
      </c>
      <c r="I22" s="5" t="s">
        <v>390</v>
      </c>
      <c r="J22" s="412" t="s">
        <v>1019</v>
      </c>
      <c r="K22" s="510">
        <f>'Корпуса стандарт'!F35+'Фасади Модена-Парма'!J31+'Фасади Модена-Парма'!J31</f>
        <v>1942.2</v>
      </c>
    </row>
    <row r="23" spans="1:11" ht="17.25" customHeight="1" x14ac:dyDescent="0.35">
      <c r="A23" s="3" t="s">
        <v>12</v>
      </c>
      <c r="B23" s="36" t="s">
        <v>254</v>
      </c>
      <c r="C23" s="5" t="s">
        <v>374</v>
      </c>
      <c r="D23" s="412" t="s">
        <v>1019</v>
      </c>
      <c r="E23" s="510">
        <f>'Корпуса стандарт'!F15+'Фасади Модена-Парма'!J33</f>
        <v>1041.2</v>
      </c>
      <c r="F23" s="284"/>
      <c r="G23" s="3" t="s">
        <v>26</v>
      </c>
      <c r="H23" s="36" t="s">
        <v>255</v>
      </c>
      <c r="I23" s="5" t="s">
        <v>390</v>
      </c>
      <c r="J23" s="412" t="s">
        <v>1019</v>
      </c>
      <c r="K23" s="510">
        <f>'Корпуса стандарт'!F36+'Фасади Модена-Парма'!E18+'Фасади Модена-Парма'!E18</f>
        <v>1905.45</v>
      </c>
    </row>
    <row r="24" spans="1:11" ht="17.25" customHeight="1" x14ac:dyDescent="0.35">
      <c r="A24" s="3" t="s">
        <v>13</v>
      </c>
      <c r="B24" s="36" t="s">
        <v>256</v>
      </c>
      <c r="C24" s="5" t="s">
        <v>375</v>
      </c>
      <c r="D24" s="412" t="s">
        <v>1019</v>
      </c>
      <c r="E24" s="510">
        <f>'Корпуса стандарт'!F16+'Фасади Модена-Парма'!E23</f>
        <v>770.85</v>
      </c>
      <c r="F24" s="284"/>
      <c r="G24" s="3" t="s">
        <v>26</v>
      </c>
      <c r="H24" s="36" t="s">
        <v>254</v>
      </c>
      <c r="I24" s="5" t="s">
        <v>390</v>
      </c>
      <c r="J24" s="412" t="s">
        <v>1019</v>
      </c>
      <c r="K24" s="510">
        <f>'Корпуса стандарт'!F36+'Фасади Модена-Парма'!J31+'Фасади Модена-Парма'!J31</f>
        <v>2097.4499999999998</v>
      </c>
    </row>
    <row r="25" spans="1:11" ht="17.25" customHeight="1" x14ac:dyDescent="0.35">
      <c r="A25" s="3" t="s">
        <v>14</v>
      </c>
      <c r="B25" s="36" t="s">
        <v>256</v>
      </c>
      <c r="C25" s="5" t="s">
        <v>376</v>
      </c>
      <c r="D25" s="412" t="s">
        <v>1019</v>
      </c>
      <c r="E25" s="510">
        <f>'Корпуса стандарт'!F17+'Фасади Модена-Парма'!J9</f>
        <v>898.1</v>
      </c>
      <c r="F25" s="284"/>
      <c r="G25" s="3" t="s">
        <v>712</v>
      </c>
      <c r="H25" s="36" t="s">
        <v>256</v>
      </c>
      <c r="I25" s="5" t="s">
        <v>831</v>
      </c>
      <c r="J25" s="412" t="s">
        <v>1019</v>
      </c>
      <c r="K25" s="510">
        <f>'Корпуса стандарт'!F37+'Фасади Модена-Парма'!J10</f>
        <v>993.75</v>
      </c>
    </row>
    <row r="26" spans="1:11" ht="17.25" customHeight="1" x14ac:dyDescent="0.35">
      <c r="A26" s="3" t="s">
        <v>15</v>
      </c>
      <c r="B26" s="36" t="s">
        <v>257</v>
      </c>
      <c r="C26" s="5" t="s">
        <v>371</v>
      </c>
      <c r="D26" s="412" t="s">
        <v>1019</v>
      </c>
      <c r="E26" s="510">
        <f>'Корпуса стандарт'!F18+'Фасади Модена-Парма'!E17</f>
        <v>1322.6</v>
      </c>
      <c r="F26" s="284"/>
      <c r="G26" s="3" t="s">
        <v>738</v>
      </c>
      <c r="H26" s="36" t="s">
        <v>256</v>
      </c>
      <c r="I26" s="5" t="s">
        <v>832</v>
      </c>
      <c r="J26" s="412" t="s">
        <v>1019</v>
      </c>
      <c r="K26" s="510">
        <f>'Корпуса стандарт'!F38+'Фасади Модена-Парма'!J17</f>
        <v>1204.5</v>
      </c>
    </row>
    <row r="27" spans="1:11" ht="17.25" customHeight="1" x14ac:dyDescent="0.35">
      <c r="A27" s="3" t="s">
        <v>15</v>
      </c>
      <c r="B27" s="36" t="s">
        <v>254</v>
      </c>
      <c r="C27" s="5" t="s">
        <v>371</v>
      </c>
      <c r="D27" s="412" t="s">
        <v>1019</v>
      </c>
      <c r="E27" s="510">
        <f>'Корпуса стандарт'!F18+'Фасади Модена-Парма'!E33</f>
        <v>1397.6</v>
      </c>
      <c r="F27" s="284"/>
      <c r="G27" s="3" t="s">
        <v>27</v>
      </c>
      <c r="H27" s="36" t="s">
        <v>7</v>
      </c>
      <c r="I27" s="5" t="s">
        <v>413</v>
      </c>
      <c r="J27" s="412" t="s">
        <v>1019</v>
      </c>
      <c r="K27" s="510">
        <f>'Корпуса стандарт'!F39+'Фасади Модена-Парма'!E24</f>
        <v>883.9</v>
      </c>
    </row>
    <row r="28" spans="1:11" ht="17.25" customHeight="1" x14ac:dyDescent="0.35">
      <c r="A28" s="3" t="s">
        <v>16</v>
      </c>
      <c r="B28" s="36" t="s">
        <v>258</v>
      </c>
      <c r="C28" s="5" t="s">
        <v>378</v>
      </c>
      <c r="D28" s="412" t="s">
        <v>1019</v>
      </c>
      <c r="E28" s="510">
        <f>'Корпуса стандарт'!F19</f>
        <v>290.25</v>
      </c>
      <c r="F28" s="284"/>
      <c r="G28" s="3" t="s">
        <v>28</v>
      </c>
      <c r="H28" s="36" t="s">
        <v>7</v>
      </c>
      <c r="I28" s="5" t="s">
        <v>871</v>
      </c>
      <c r="J28" s="412" t="s">
        <v>1019</v>
      </c>
      <c r="K28" s="510">
        <f>'Корпуса стандарт'!F40+'Фасади Модена-Парма'!E13+'Фасади Модена-Парма'!E13</f>
        <v>1049.3499999999999</v>
      </c>
    </row>
    <row r="29" spans="1:11" ht="17.25" customHeight="1" x14ac:dyDescent="0.35">
      <c r="A29" s="23" t="s">
        <v>17</v>
      </c>
      <c r="B29" s="39" t="s">
        <v>258</v>
      </c>
      <c r="C29" s="40" t="s">
        <v>378</v>
      </c>
      <c r="D29" s="412" t="s">
        <v>1019</v>
      </c>
      <c r="E29" s="511">
        <f>'Корпуса стандарт'!F20</f>
        <v>371.25</v>
      </c>
      <c r="F29" s="284"/>
      <c r="G29" s="3" t="s">
        <v>29</v>
      </c>
      <c r="H29" s="36" t="s">
        <v>257</v>
      </c>
      <c r="I29" s="5" t="s">
        <v>391</v>
      </c>
      <c r="J29" s="412" t="s">
        <v>1019</v>
      </c>
      <c r="K29" s="510">
        <f>'Корпуса стандарт'!F41+'Фасади Модена-Парма'!E18</f>
        <v>1627.05</v>
      </c>
    </row>
    <row r="30" spans="1:11" ht="17.25" customHeight="1" x14ac:dyDescent="0.35">
      <c r="A30" s="23" t="s">
        <v>56</v>
      </c>
      <c r="B30" s="36" t="s">
        <v>256</v>
      </c>
      <c r="C30" s="40" t="s">
        <v>373</v>
      </c>
      <c r="D30" s="412" t="s">
        <v>1019</v>
      </c>
      <c r="E30" s="511">
        <f>'Корпуса стандарт'!F21+'Фасади Модена-Парма'!J7</f>
        <v>971.8</v>
      </c>
      <c r="F30" s="284"/>
      <c r="G30" s="3" t="s">
        <v>29</v>
      </c>
      <c r="H30" s="36" t="s">
        <v>254</v>
      </c>
      <c r="I30" s="5" t="s">
        <v>391</v>
      </c>
      <c r="J30" s="412" t="s">
        <v>1019</v>
      </c>
      <c r="K30" s="510">
        <f>'Корпуса стандарт'!F41+'Фасади Модена-Парма'!J31</f>
        <v>1723.05</v>
      </c>
    </row>
    <row r="31" spans="1:11" ht="17.25" customHeight="1" x14ac:dyDescent="0.35">
      <c r="A31" s="3" t="s">
        <v>56</v>
      </c>
      <c r="B31" s="36" t="s">
        <v>254</v>
      </c>
      <c r="C31" s="5" t="s">
        <v>373</v>
      </c>
      <c r="D31" s="412" t="s">
        <v>1019</v>
      </c>
      <c r="E31" s="510">
        <f>'Корпуса стандарт'!F21+'Фасади Модена-Парма'!J32</f>
        <v>1029.8</v>
      </c>
      <c r="F31" s="284"/>
      <c r="G31" s="3" t="s">
        <v>30</v>
      </c>
      <c r="H31" s="36" t="s">
        <v>258</v>
      </c>
      <c r="I31" s="5" t="s">
        <v>392</v>
      </c>
      <c r="J31" s="412" t="s">
        <v>1019</v>
      </c>
      <c r="K31" s="510">
        <f>'Корпуса стандарт'!F42</f>
        <v>332.1</v>
      </c>
    </row>
    <row r="32" spans="1:11" ht="17.25" customHeight="1" x14ac:dyDescent="0.35">
      <c r="A32" s="3" t="s">
        <v>57</v>
      </c>
      <c r="B32" s="36" t="s">
        <v>256</v>
      </c>
      <c r="C32" s="5" t="s">
        <v>374</v>
      </c>
      <c r="D32" s="412" t="s">
        <v>1019</v>
      </c>
      <c r="E32" s="510">
        <f>'Корпуса стандарт'!F22+'Фасади Модена-Парма'!J16</f>
        <v>1137.6500000000001</v>
      </c>
      <c r="F32" s="284"/>
      <c r="G32" s="23" t="s">
        <v>31</v>
      </c>
      <c r="H32" s="39" t="s">
        <v>258</v>
      </c>
      <c r="I32" s="40" t="s">
        <v>392</v>
      </c>
      <c r="J32" s="412" t="s">
        <v>1019</v>
      </c>
      <c r="K32" s="511">
        <f>'Корпуса стандарт'!F43</f>
        <v>421.2</v>
      </c>
    </row>
    <row r="33" spans="1:11" ht="17.25" customHeight="1" x14ac:dyDescent="0.35">
      <c r="A33" s="3" t="s">
        <v>57</v>
      </c>
      <c r="B33" s="36" t="s">
        <v>254</v>
      </c>
      <c r="C33" s="5" t="s">
        <v>374</v>
      </c>
      <c r="D33" s="412" t="s">
        <v>1019</v>
      </c>
      <c r="E33" s="510">
        <f>'Корпуса стандарт'!F22+'Фасади Модена-Парма'!J33</f>
        <v>1212.6500000000001</v>
      </c>
      <c r="F33" s="284"/>
      <c r="G33" s="3" t="s">
        <v>276</v>
      </c>
      <c r="H33" s="36" t="s">
        <v>257</v>
      </c>
      <c r="I33" s="5" t="s">
        <v>391</v>
      </c>
      <c r="J33" s="412" t="s">
        <v>1019</v>
      </c>
      <c r="K33" s="510">
        <f>'Корпуса стандарт'!F44+'Фасади Модена-Парма'!E12+'Фасади Модена-Парма'!E12</f>
        <v>1895.95</v>
      </c>
    </row>
    <row r="34" spans="1:11" ht="17.25" customHeight="1" x14ac:dyDescent="0.35">
      <c r="A34" s="159" t="s">
        <v>58</v>
      </c>
      <c r="B34" s="161" t="s">
        <v>257</v>
      </c>
      <c r="C34" s="162" t="s">
        <v>377</v>
      </c>
      <c r="D34" s="413" t="s">
        <v>1019</v>
      </c>
      <c r="E34" s="509">
        <f>'Корпуса стандарт'!F23+'Фасади Модена-Парма'!E11+'Фасади Модена-Парма'!E11</f>
        <v>1597.35</v>
      </c>
      <c r="F34" s="284"/>
      <c r="G34" s="8" t="s">
        <v>713</v>
      </c>
      <c r="H34" s="38" t="s">
        <v>256</v>
      </c>
      <c r="I34" s="9" t="s">
        <v>389</v>
      </c>
      <c r="J34" s="413" t="s">
        <v>1019</v>
      </c>
      <c r="K34" s="509">
        <f>'Корпуса стандарт'!F45+'Фасади Модена-Парма'!J10+'Фасади Модена-Парма'!J10</f>
        <v>1814.7</v>
      </c>
    </row>
    <row r="35" spans="1:11" ht="17.25" customHeight="1" thickBot="1" x14ac:dyDescent="0.4">
      <c r="A35" s="4" t="s">
        <v>59</v>
      </c>
      <c r="B35" s="37" t="s">
        <v>256</v>
      </c>
      <c r="C35" s="6" t="s">
        <v>371</v>
      </c>
      <c r="D35" s="414" t="s">
        <v>1019</v>
      </c>
      <c r="E35" s="513">
        <f>'Корпуса стандарт'!F24+'Фасади Модена-Парма'!J7+'Фасади Модена-Парма'!J7</f>
        <v>1517</v>
      </c>
      <c r="F35" s="284"/>
      <c r="G35" s="4" t="s">
        <v>714</v>
      </c>
      <c r="H35" s="37" t="s">
        <v>256</v>
      </c>
      <c r="I35" s="6" t="s">
        <v>390</v>
      </c>
      <c r="J35" s="414" t="s">
        <v>1019</v>
      </c>
      <c r="K35" s="517">
        <f>'Корпуса стандарт'!F46+'Фасади Модена-Парма'!J17+'Фасади Модена-Парма'!J17</f>
        <v>2207.85</v>
      </c>
    </row>
    <row r="36" spans="1:11" ht="22.25" thickBot="1" x14ac:dyDescent="0.75">
      <c r="A36" s="93"/>
      <c r="B36" s="43"/>
      <c r="C36" s="48"/>
      <c r="D36" s="99"/>
      <c r="E36" s="100"/>
      <c r="F36" s="284"/>
      <c r="G36" s="93"/>
      <c r="H36" s="43"/>
      <c r="I36" s="48"/>
      <c r="J36" s="99"/>
      <c r="K36" s="51"/>
    </row>
    <row r="37" spans="1:11" ht="36.65" customHeight="1" thickBot="1" x14ac:dyDescent="0.4">
      <c r="A37" s="639" t="s">
        <v>1021</v>
      </c>
      <c r="B37" s="640"/>
      <c r="C37" s="640"/>
      <c r="D37" s="640"/>
      <c r="E37" s="640"/>
      <c r="F37" s="640"/>
      <c r="G37" s="640"/>
      <c r="H37" s="640"/>
      <c r="I37" s="640"/>
      <c r="J37" s="640"/>
      <c r="K37" s="641"/>
    </row>
    <row r="38" spans="1:11" ht="19" thickBot="1" x14ac:dyDescent="0.5">
      <c r="A38" s="382" t="s">
        <v>135</v>
      </c>
      <c r="B38" s="382"/>
      <c r="C38" s="7"/>
      <c r="D38" s="7"/>
      <c r="E38" s="7"/>
      <c r="F38" s="10"/>
      <c r="G38" s="382" t="s">
        <v>135</v>
      </c>
      <c r="H38" s="382"/>
      <c r="I38" s="7"/>
      <c r="J38" s="628" t="s">
        <v>1163</v>
      </c>
      <c r="K38" s="628"/>
    </row>
    <row r="39" spans="1:11" ht="16" thickBot="1" x14ac:dyDescent="0.4">
      <c r="A39" s="32" t="s">
        <v>32</v>
      </c>
      <c r="B39" s="33"/>
      <c r="C39" s="41" t="s">
        <v>33</v>
      </c>
      <c r="D39" s="33"/>
      <c r="E39" s="34" t="s">
        <v>34</v>
      </c>
      <c r="F39" s="236"/>
      <c r="G39" s="32" t="s">
        <v>32</v>
      </c>
      <c r="H39" s="33"/>
      <c r="I39" s="41" t="s">
        <v>33</v>
      </c>
      <c r="J39" s="33"/>
      <c r="K39" s="34" t="s">
        <v>34</v>
      </c>
    </row>
    <row r="40" spans="1:11" ht="18" x14ac:dyDescent="0.35">
      <c r="A40" s="159" t="s">
        <v>0</v>
      </c>
      <c r="B40" s="169" t="s">
        <v>145</v>
      </c>
      <c r="C40" s="332" t="s">
        <v>394</v>
      </c>
      <c r="D40" s="419" t="s">
        <v>1019</v>
      </c>
      <c r="E40" s="519">
        <f>'Корпуса стандарт'!L5</f>
        <v>334.8</v>
      </c>
      <c r="F40" s="284"/>
      <c r="G40" s="416" t="s">
        <v>79</v>
      </c>
      <c r="H40" s="417" t="s">
        <v>145</v>
      </c>
      <c r="I40" s="418" t="s">
        <v>401</v>
      </c>
      <c r="J40" s="419" t="s">
        <v>1019</v>
      </c>
      <c r="K40" s="532">
        <f>'Корпуса стандарт'!L22</f>
        <v>595.35</v>
      </c>
    </row>
    <row r="41" spans="1:11" ht="18" x14ac:dyDescent="0.35">
      <c r="A41" s="3" t="s">
        <v>78</v>
      </c>
      <c r="B41" s="36" t="s">
        <v>80</v>
      </c>
      <c r="C41" s="5" t="s">
        <v>394</v>
      </c>
      <c r="D41" s="412" t="s">
        <v>1019</v>
      </c>
      <c r="E41" s="510">
        <f>'Корпуса стандарт'!L5+Фурнітура!I17+'Фасади Модена-Парма'!E6</f>
        <v>1150.5</v>
      </c>
      <c r="F41" s="284"/>
      <c r="G41" s="3" t="s">
        <v>58</v>
      </c>
      <c r="H41" s="36" t="s">
        <v>144</v>
      </c>
      <c r="I41" s="5" t="s">
        <v>336</v>
      </c>
      <c r="J41" s="412" t="s">
        <v>1019</v>
      </c>
      <c r="K41" s="510">
        <f>'Корпуса стандарт'!L23+'Фасади Модена-Парма'!J12+'Фасади Модена-Парма'!J12</f>
        <v>3252.7</v>
      </c>
    </row>
    <row r="42" spans="1:11" ht="18" x14ac:dyDescent="0.35">
      <c r="A42" s="3" t="s">
        <v>2</v>
      </c>
      <c r="B42" s="36" t="s">
        <v>81</v>
      </c>
      <c r="C42" s="5" t="s">
        <v>395</v>
      </c>
      <c r="D42" s="412" t="s">
        <v>1019</v>
      </c>
      <c r="E42" s="510">
        <f>'Корпуса стандарт'!L6+'Фасади Модена-Парма'!E14</f>
        <v>797.65</v>
      </c>
      <c r="F42" s="284"/>
      <c r="G42" s="8" t="s">
        <v>137</v>
      </c>
      <c r="H42" s="38" t="s">
        <v>247</v>
      </c>
      <c r="I42" s="333" t="s">
        <v>336</v>
      </c>
      <c r="J42" s="412" t="s">
        <v>1019</v>
      </c>
      <c r="K42" s="520">
        <f>'Корпуса стандарт'!L24+'Фасади Модена-Парма'!E14+'Фасади Модена-Парма'!E14+'Фасади Модена-Парма'!J23</f>
        <v>3583.1</v>
      </c>
    </row>
    <row r="43" spans="1:11" ht="18" x14ac:dyDescent="0.35">
      <c r="A43" s="3" t="s">
        <v>3</v>
      </c>
      <c r="B43" s="36" t="s">
        <v>81</v>
      </c>
      <c r="C43" s="5" t="s">
        <v>396</v>
      </c>
      <c r="D43" s="412" t="s">
        <v>1019</v>
      </c>
      <c r="E43" s="510">
        <f>'Корпуса стандарт'!L7+'Фасади Модена-Парма'!E17</f>
        <v>939.2</v>
      </c>
      <c r="F43" s="284"/>
      <c r="G43" s="8" t="s">
        <v>59</v>
      </c>
      <c r="H43" s="44" t="s">
        <v>144</v>
      </c>
      <c r="I43" s="5" t="s">
        <v>337</v>
      </c>
      <c r="J43" s="412" t="s">
        <v>1019</v>
      </c>
      <c r="K43" s="509">
        <f>'Корпуса стандарт'!L25+'Фасади Модена-Парма'!J12+'Фасади Модена-Парма'!J13</f>
        <v>3608.8</v>
      </c>
    </row>
    <row r="44" spans="1:11" ht="18" x14ac:dyDescent="0.35">
      <c r="A44" s="3" t="s">
        <v>4</v>
      </c>
      <c r="B44" s="36" t="s">
        <v>81</v>
      </c>
      <c r="C44" s="5" t="s">
        <v>397</v>
      </c>
      <c r="D44" s="412" t="s">
        <v>1019</v>
      </c>
      <c r="E44" s="510">
        <f>'Корпуса стандарт'!L8+'Фасади Модена-Парма'!E19</f>
        <v>1022.65</v>
      </c>
      <c r="F44" s="284"/>
      <c r="G44" s="8" t="s">
        <v>76</v>
      </c>
      <c r="H44" s="36" t="s">
        <v>247</v>
      </c>
      <c r="I44" s="5" t="s">
        <v>337</v>
      </c>
      <c r="J44" s="412" t="s">
        <v>1019</v>
      </c>
      <c r="K44" s="520">
        <f>'Корпуса стандарт'!L26+'Фасади Модена-Парма'!E15+'Фасади Модена-Парма'!E15+'Фасади Модена-Парма'!J23</f>
        <v>3967.2</v>
      </c>
    </row>
    <row r="45" spans="1:11" ht="18" x14ac:dyDescent="0.35">
      <c r="A45" s="3" t="s">
        <v>5</v>
      </c>
      <c r="B45" s="36" t="s">
        <v>81</v>
      </c>
      <c r="C45" s="5" t="s">
        <v>398</v>
      </c>
      <c r="D45" s="412" t="s">
        <v>1019</v>
      </c>
      <c r="E45" s="510">
        <f>'Корпуса стандарт'!L9+'Фасади Модена-Парма'!E25</f>
        <v>1089.9000000000001</v>
      </c>
      <c r="F45" s="284"/>
      <c r="G45" s="3" t="s">
        <v>60</v>
      </c>
      <c r="H45" s="38" t="s">
        <v>77</v>
      </c>
      <c r="I45" s="5" t="s">
        <v>395</v>
      </c>
      <c r="J45" s="412" t="s">
        <v>1019</v>
      </c>
      <c r="K45" s="509">
        <f>'Корпуса стандарт'!L27+'Фасади Модена-Парма'!J19</f>
        <v>945.45</v>
      </c>
    </row>
    <row r="46" spans="1:11" ht="18" x14ac:dyDescent="0.35">
      <c r="A46" s="3" t="s">
        <v>6</v>
      </c>
      <c r="B46" s="36" t="s">
        <v>81</v>
      </c>
      <c r="C46" s="5" t="s">
        <v>399</v>
      </c>
      <c r="D46" s="412" t="s">
        <v>1019</v>
      </c>
      <c r="E46" s="510">
        <f>'Корпуса стандарт'!L10+'Фасади Модена-Парма'!E14+'Фасади Модена-Парма'!E14</f>
        <v>1259.1500000000001</v>
      </c>
      <c r="F46" s="284"/>
      <c r="G46" s="3" t="s">
        <v>61</v>
      </c>
      <c r="H46" s="38" t="s">
        <v>77</v>
      </c>
      <c r="I46" s="5" t="s">
        <v>396</v>
      </c>
      <c r="J46" s="412" t="s">
        <v>1019</v>
      </c>
      <c r="K46" s="509">
        <f>'Корпуса стандарт'!L28+'Фасади Модена-Парма'!J21</f>
        <v>1087.7</v>
      </c>
    </row>
    <row r="47" spans="1:11" ht="18" x14ac:dyDescent="0.35">
      <c r="A47" s="3" t="s">
        <v>8</v>
      </c>
      <c r="B47" s="36" t="s">
        <v>81</v>
      </c>
      <c r="C47" s="5" t="s">
        <v>400</v>
      </c>
      <c r="D47" s="412" t="s">
        <v>1019</v>
      </c>
      <c r="E47" s="510">
        <f>'Корпуса стандарт'!L11+'Фасади Модена-Парма'!E17+'Фасади Модена-Парма'!E17</f>
        <v>1544.95</v>
      </c>
      <c r="F47" s="284"/>
      <c r="G47" s="3" t="s">
        <v>62</v>
      </c>
      <c r="H47" s="38" t="s">
        <v>77</v>
      </c>
      <c r="I47" s="5" t="s">
        <v>399</v>
      </c>
      <c r="J47" s="412" t="s">
        <v>1019</v>
      </c>
      <c r="K47" s="509">
        <f>'Корпуса стандарт'!L29+'Фасади Модена-Парма'!J19+'Фасади Модена-Парма'!J19</f>
        <v>1514.25</v>
      </c>
    </row>
    <row r="48" spans="1:11" ht="18" x14ac:dyDescent="0.35">
      <c r="A48" s="3" t="s">
        <v>9</v>
      </c>
      <c r="B48" s="36" t="s">
        <v>244</v>
      </c>
      <c r="C48" s="5" t="s">
        <v>395</v>
      </c>
      <c r="D48" s="412" t="s">
        <v>1019</v>
      </c>
      <c r="E48" s="510">
        <f>'Корпуса стандарт'!L12+'Фасади Модена-Парма'!J20</f>
        <v>1278.9000000000001</v>
      </c>
      <c r="F48" s="284"/>
      <c r="G48" s="3" t="s">
        <v>63</v>
      </c>
      <c r="H48" s="38" t="s">
        <v>77</v>
      </c>
      <c r="I48" s="5" t="s">
        <v>400</v>
      </c>
      <c r="J48" s="412" t="s">
        <v>1019</v>
      </c>
      <c r="K48" s="509">
        <f>'Корпуса стандарт'!L30+'Фасади Модена-Парма'!J21+'Фасади Модена-Парма'!J21</f>
        <v>1824.4</v>
      </c>
    </row>
    <row r="49" spans="1:11" ht="18" x14ac:dyDescent="0.35">
      <c r="A49" s="3" t="s">
        <v>10</v>
      </c>
      <c r="B49" s="36" t="s">
        <v>244</v>
      </c>
      <c r="C49" s="5" t="s">
        <v>396</v>
      </c>
      <c r="D49" s="412" t="s">
        <v>1019</v>
      </c>
      <c r="E49" s="510">
        <f>'Корпуса стандарт'!L13+'Фасади Модена-Парма'!J22</f>
        <v>1398.85</v>
      </c>
      <c r="F49" s="284"/>
      <c r="G49" s="3" t="s">
        <v>138</v>
      </c>
      <c r="H49" s="36" t="s">
        <v>244</v>
      </c>
      <c r="I49" s="5" t="s">
        <v>399</v>
      </c>
      <c r="J49" s="412" t="s">
        <v>1019</v>
      </c>
      <c r="K49" s="516">
        <f>'Корпуса стандарт'!L31+'Фасади Модена-Парма'!J6+'Фасади Модена-Парма'!J24</f>
        <v>2248.65</v>
      </c>
    </row>
    <row r="50" spans="1:11" ht="18" x14ac:dyDescent="0.35">
      <c r="A50" s="3" t="s">
        <v>11</v>
      </c>
      <c r="B50" s="36" t="s">
        <v>244</v>
      </c>
      <c r="C50" s="5" t="s">
        <v>399</v>
      </c>
      <c r="D50" s="412" t="s">
        <v>1019</v>
      </c>
      <c r="E50" s="510">
        <f>'Корпуса стандарт'!L14+'Фасади Модена-Парма'!J23</f>
        <v>2025.6</v>
      </c>
      <c r="F50" s="284"/>
      <c r="G50" s="3" t="s">
        <v>139</v>
      </c>
      <c r="H50" s="36" t="s">
        <v>244</v>
      </c>
      <c r="I50" s="5" t="s">
        <v>400</v>
      </c>
      <c r="J50" s="412" t="s">
        <v>1019</v>
      </c>
      <c r="K50" s="516">
        <f>'Корпуса стандарт'!L32+'Фасади Модена-Парма'!J15+'Фасади Модена-Парма'!J26</f>
        <v>2530.4499999999998</v>
      </c>
    </row>
    <row r="51" spans="1:11" ht="18" x14ac:dyDescent="0.35">
      <c r="A51" s="3" t="s">
        <v>12</v>
      </c>
      <c r="B51" s="36" t="s">
        <v>244</v>
      </c>
      <c r="C51" s="5" t="s">
        <v>400</v>
      </c>
      <c r="D51" s="412" t="s">
        <v>1019</v>
      </c>
      <c r="E51" s="510">
        <f>'Корпуса стандарт'!L15+'Фасади Модена-Парма'!J25</f>
        <v>2314.8000000000002</v>
      </c>
      <c r="F51" s="284"/>
      <c r="G51" s="8" t="s">
        <v>64</v>
      </c>
      <c r="H51" s="38" t="s">
        <v>77</v>
      </c>
      <c r="I51" s="9" t="s">
        <v>399</v>
      </c>
      <c r="J51" s="412" t="s">
        <v>1019</v>
      </c>
      <c r="K51" s="509">
        <f>'Корпуса стандарт'!L33+'Фасади Модена-Парма'!J6+'Фасади Модена-Парма'!E13+'Фасади Модена-Парма'!E13</f>
        <v>1417.5</v>
      </c>
    </row>
    <row r="52" spans="1:11" ht="18" x14ac:dyDescent="0.35">
      <c r="A52" s="3" t="s">
        <v>13</v>
      </c>
      <c r="B52" s="36" t="s">
        <v>245</v>
      </c>
      <c r="C52" s="5" t="s">
        <v>414</v>
      </c>
      <c r="D52" s="412" t="s">
        <v>1019</v>
      </c>
      <c r="E52" s="510">
        <f>'Корпуса стандарт'!L16+'Фасади Модена-Парма'!E27</f>
        <v>721.15</v>
      </c>
      <c r="F52" s="284"/>
      <c r="G52" s="3" t="s">
        <v>65</v>
      </c>
      <c r="H52" s="38" t="s">
        <v>77</v>
      </c>
      <c r="I52" s="5" t="s">
        <v>400</v>
      </c>
      <c r="J52" s="412" t="s">
        <v>1019</v>
      </c>
      <c r="K52" s="509">
        <f>'Корпуса стандарт'!L34+'Фасади Модена-Парма'!J15+'Фасади Модена-Парма'!E16+'Фасади Модена-Парма'!E16</f>
        <v>1722.95</v>
      </c>
    </row>
    <row r="53" spans="1:11" ht="18" x14ac:dyDescent="0.35">
      <c r="A53" s="3" t="s">
        <v>14</v>
      </c>
      <c r="B53" s="36" t="s">
        <v>143</v>
      </c>
      <c r="C53" s="5" t="s">
        <v>399</v>
      </c>
      <c r="D53" s="412" t="s">
        <v>1019</v>
      </c>
      <c r="E53" s="510">
        <f>'Корпуса стандарт'!L17+'Фасади Модена-Парма'!E14+'Фасади Модена-Парма'!E14</f>
        <v>1209.2</v>
      </c>
      <c r="F53" s="284"/>
      <c r="G53" s="3" t="s">
        <v>66</v>
      </c>
      <c r="H53" s="36" t="s">
        <v>245</v>
      </c>
      <c r="I53" s="5" t="s">
        <v>402</v>
      </c>
      <c r="J53" s="412" t="s">
        <v>1019</v>
      </c>
      <c r="K53" s="509">
        <f>'Корпуса стандарт'!L35+'Фасади Модена-Парма'!J8</f>
        <v>1472.65</v>
      </c>
    </row>
    <row r="54" spans="1:11" ht="18" x14ac:dyDescent="0.35">
      <c r="A54" s="3" t="s">
        <v>15</v>
      </c>
      <c r="B54" s="36" t="s">
        <v>143</v>
      </c>
      <c r="C54" s="5" t="s">
        <v>400</v>
      </c>
      <c r="D54" s="412" t="s">
        <v>1019</v>
      </c>
      <c r="E54" s="510">
        <f>'Корпуса стандарт'!L18+'Фасади Модена-Парма'!E17+'Фасади Модена-Парма'!E17</f>
        <v>1438.3</v>
      </c>
      <c r="F54" s="284"/>
      <c r="G54" s="3" t="s">
        <v>67</v>
      </c>
      <c r="H54" s="38" t="s">
        <v>249</v>
      </c>
      <c r="I54" s="5" t="s">
        <v>409</v>
      </c>
      <c r="J54" s="412" t="s">
        <v>1019</v>
      </c>
      <c r="K54" s="509">
        <f>'Корпуса стандарт'!L36+'Фасади Модена-Парма'!E19</f>
        <v>1562.65</v>
      </c>
    </row>
    <row r="55" spans="1:11" ht="18" x14ac:dyDescent="0.35">
      <c r="A55" s="3" t="s">
        <v>16</v>
      </c>
      <c r="B55" s="36" t="s">
        <v>246</v>
      </c>
      <c r="C55" s="5" t="s">
        <v>408</v>
      </c>
      <c r="D55" s="412" t="s">
        <v>1019</v>
      </c>
      <c r="E55" s="510">
        <f>'Корпуса стандарт'!L19+'Фасади Модена-Парма'!E17</f>
        <v>1016.15</v>
      </c>
      <c r="F55" s="284"/>
      <c r="G55" s="23" t="s">
        <v>68</v>
      </c>
      <c r="H55" s="45" t="s">
        <v>250</v>
      </c>
      <c r="I55" s="40" t="s">
        <v>403</v>
      </c>
      <c r="J55" s="412" t="s">
        <v>1019</v>
      </c>
      <c r="K55" s="519">
        <f>'Корпуса стандарт'!L37+'Фасади Модена-Парма'!E17</f>
        <v>979.7</v>
      </c>
    </row>
    <row r="56" spans="1:11" ht="18" x14ac:dyDescent="0.35">
      <c r="A56" s="3" t="s">
        <v>56</v>
      </c>
      <c r="B56" s="36" t="s">
        <v>142</v>
      </c>
      <c r="C56" s="5" t="s">
        <v>408</v>
      </c>
      <c r="D56" s="412" t="s">
        <v>1019</v>
      </c>
      <c r="E56" s="510">
        <f>'Корпуса стандарт'!L20+'Фасади Модена-Парма'!E17</f>
        <v>1187.5999999999999</v>
      </c>
      <c r="F56" s="284"/>
      <c r="G56" s="3" t="s">
        <v>140</v>
      </c>
      <c r="H56" s="36" t="s">
        <v>250</v>
      </c>
      <c r="I56" s="5" t="s">
        <v>401</v>
      </c>
      <c r="J56" s="412" t="s">
        <v>1019</v>
      </c>
      <c r="K56" s="510">
        <f>'Корпуса стандарт'!L38+'Фасади Модена-Парма'!E11</f>
        <v>973.5</v>
      </c>
    </row>
    <row r="57" spans="1:11" ht="18.5" thickBot="1" x14ac:dyDescent="0.4">
      <c r="A57" s="4" t="s">
        <v>57</v>
      </c>
      <c r="B57" s="37" t="s">
        <v>145</v>
      </c>
      <c r="C57" s="6" t="s">
        <v>401</v>
      </c>
      <c r="D57" s="414" t="s">
        <v>1019</v>
      </c>
      <c r="E57" s="517">
        <f>'Корпуса стандарт'!L21</f>
        <v>479.25</v>
      </c>
      <c r="F57" s="284"/>
      <c r="G57" s="4" t="s">
        <v>85</v>
      </c>
      <c r="H57" s="37" t="s">
        <v>252</v>
      </c>
      <c r="I57" s="6" t="s">
        <v>416</v>
      </c>
      <c r="J57" s="414" t="s">
        <v>1019</v>
      </c>
      <c r="K57" s="517">
        <f>'Корпуса стандарт'!L39</f>
        <v>475.2</v>
      </c>
    </row>
    <row r="58" spans="1:11" x14ac:dyDescent="0.35">
      <c r="A58" s="322"/>
      <c r="B58" s="284"/>
      <c r="C58" s="323"/>
      <c r="D58" s="284"/>
      <c r="E58" s="284"/>
      <c r="F58" s="284"/>
      <c r="G58" s="324"/>
      <c r="H58" s="324"/>
      <c r="I58" s="284"/>
      <c r="J58" s="284"/>
      <c r="K58" s="284"/>
    </row>
    <row r="59" spans="1:11" x14ac:dyDescent="0.35">
      <c r="A59" s="322"/>
      <c r="B59" s="284"/>
      <c r="C59" s="323"/>
      <c r="D59" s="284"/>
      <c r="E59" s="284"/>
      <c r="F59" s="284"/>
      <c r="G59" s="324"/>
      <c r="H59" s="324"/>
      <c r="I59" s="284"/>
      <c r="J59" s="284"/>
      <c r="K59" s="284"/>
    </row>
    <row r="60" spans="1:11" x14ac:dyDescent="0.35">
      <c r="A60" s="105" t="s">
        <v>417</v>
      </c>
      <c r="B60" s="105"/>
      <c r="C60" s="105"/>
      <c r="D60" s="105"/>
      <c r="E60" s="105"/>
      <c r="F60" s="51"/>
      <c r="G60" s="105"/>
      <c r="H60" s="105"/>
      <c r="I60" s="236"/>
      <c r="J60" s="236"/>
      <c r="K60" s="236"/>
    </row>
    <row r="61" spans="1:11" x14ac:dyDescent="0.35">
      <c r="A61" s="105" t="s">
        <v>631</v>
      </c>
      <c r="B61" s="105"/>
      <c r="C61" s="105"/>
      <c r="D61" s="105"/>
      <c r="E61" s="105"/>
      <c r="F61" s="51"/>
      <c r="G61" s="105"/>
      <c r="H61" s="105"/>
      <c r="I61" s="236"/>
      <c r="J61" s="236"/>
      <c r="K61" s="236"/>
    </row>
    <row r="62" spans="1:11" x14ac:dyDescent="0.35">
      <c r="A62" s="105"/>
      <c r="B62" s="105"/>
      <c r="C62" s="105"/>
      <c r="D62" s="105"/>
      <c r="E62" s="105"/>
      <c r="F62" s="51"/>
      <c r="G62" s="105"/>
      <c r="H62" s="105"/>
      <c r="I62" s="236"/>
      <c r="J62" s="236"/>
      <c r="K62" s="236"/>
    </row>
    <row r="63" spans="1:11" x14ac:dyDescent="0.35">
      <c r="A63" s="105"/>
      <c r="B63" s="105"/>
      <c r="C63" s="105"/>
      <c r="D63" s="105"/>
      <c r="E63" s="105"/>
      <c r="F63" s="51"/>
      <c r="G63" s="105"/>
      <c r="H63" s="105"/>
      <c r="I63" s="236"/>
      <c r="J63" s="236"/>
      <c r="K63" s="236"/>
    </row>
    <row r="64" spans="1:11" x14ac:dyDescent="0.35">
      <c r="A64" s="339" t="s">
        <v>1022</v>
      </c>
      <c r="B64" s="339"/>
      <c r="C64" s="339"/>
      <c r="D64" s="339"/>
      <c r="E64" s="339"/>
      <c r="F64" s="340"/>
      <c r="G64" s="339"/>
      <c r="H64" s="339"/>
      <c r="I64" s="256"/>
      <c r="J64" s="256"/>
      <c r="K64" s="256"/>
    </row>
    <row r="65" spans="1:11" x14ac:dyDescent="0.35">
      <c r="A65" s="339" t="s">
        <v>811</v>
      </c>
      <c r="B65" s="420"/>
      <c r="C65" s="421"/>
      <c r="D65" s="420"/>
      <c r="E65" s="256"/>
      <c r="F65" s="256"/>
      <c r="G65" s="256"/>
      <c r="H65" s="256"/>
      <c r="I65" s="256"/>
      <c r="J65" s="256"/>
      <c r="K65" s="256"/>
    </row>
    <row r="66" spans="1:11" x14ac:dyDescent="0.35">
      <c r="A66" s="339"/>
      <c r="B66" s="339"/>
      <c r="C66" s="339"/>
      <c r="D66" s="339"/>
      <c r="E66" s="339"/>
      <c r="F66" s="340"/>
      <c r="G66" s="256"/>
      <c r="H66" s="256"/>
      <c r="I66" s="256"/>
      <c r="J66" s="256"/>
      <c r="K66" s="256"/>
    </row>
    <row r="67" spans="1:11" x14ac:dyDescent="0.35">
      <c r="A67" s="422"/>
      <c r="B67" s="422"/>
      <c r="C67" s="422"/>
      <c r="D67" s="422"/>
      <c r="E67" s="422"/>
      <c r="F67" s="422"/>
      <c r="G67" s="422"/>
      <c r="H67" s="422"/>
      <c r="I67" s="422"/>
      <c r="J67" s="422"/>
      <c r="K67" s="422"/>
    </row>
    <row r="68" spans="1:11" x14ac:dyDescent="0.35">
      <c r="K68" s="175">
        <v>1</v>
      </c>
    </row>
  </sheetData>
  <sheetProtection password="CF7A" sheet="1" objects="1" scenarios="1"/>
  <mergeCells count="4">
    <mergeCell ref="A2:K2"/>
    <mergeCell ref="J3:K3"/>
    <mergeCell ref="A37:K37"/>
    <mergeCell ref="J38:K38"/>
  </mergeCells>
  <pageMargins left="0.23622047244094491" right="0.23622047244094491" top="0" bottom="0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41"/>
  <sheetViews>
    <sheetView tabSelected="1" workbookViewId="0">
      <selection activeCell="J3" sqref="J3"/>
    </sheetView>
  </sheetViews>
  <sheetFormatPr defaultRowHeight="15.5" x14ac:dyDescent="0.35"/>
  <cols>
    <col min="1" max="1" width="2.08984375" customWidth="1"/>
    <col min="2" max="2" width="20.6328125" style="1" customWidth="1"/>
    <col min="3" max="3" width="12" customWidth="1"/>
    <col min="4" max="4" width="11.453125" hidden="1" customWidth="1"/>
    <col min="5" max="5" width="11.453125" customWidth="1"/>
    <col min="6" max="6" width="5.453125" customWidth="1"/>
    <col min="7" max="7" width="20.54296875" customWidth="1"/>
    <col min="8" max="8" width="12.08984375" customWidth="1"/>
    <col min="9" max="9" width="11.453125" hidden="1" customWidth="1"/>
    <col min="10" max="10" width="11.453125" customWidth="1"/>
  </cols>
  <sheetData>
    <row r="1" spans="1:11" ht="12.75" customHeight="1" thickBot="1" x14ac:dyDescent="0.35"/>
    <row r="2" spans="1:11" ht="42" thickBot="1" x14ac:dyDescent="1.65">
      <c r="A2" s="84" t="s">
        <v>228</v>
      </c>
      <c r="B2" s="587" t="s">
        <v>1061</v>
      </c>
      <c r="C2" s="588"/>
      <c r="D2" s="588"/>
      <c r="E2" s="588"/>
      <c r="F2" s="588"/>
      <c r="G2" s="588"/>
      <c r="H2" s="588"/>
      <c r="I2" s="589"/>
      <c r="J2" s="447">
        <v>35</v>
      </c>
    </row>
    <row r="3" spans="1:11" ht="16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16" thickBot="1" x14ac:dyDescent="0.4">
      <c r="B4" s="253" t="s">
        <v>150</v>
      </c>
      <c r="C4" s="254"/>
      <c r="D4" s="452" t="s">
        <v>34</v>
      </c>
      <c r="E4" s="456" t="s">
        <v>34</v>
      </c>
      <c r="F4" s="256"/>
      <c r="G4" s="253" t="s">
        <v>150</v>
      </c>
      <c r="H4" s="254"/>
      <c r="I4" s="452" t="s">
        <v>34</v>
      </c>
      <c r="J4" s="456" t="s">
        <v>34</v>
      </c>
    </row>
    <row r="5" spans="1:11" ht="12" customHeight="1" x14ac:dyDescent="0.3">
      <c r="B5" s="12"/>
      <c r="C5" s="13"/>
      <c r="D5" s="437"/>
      <c r="E5" s="440"/>
      <c r="G5" s="12"/>
      <c r="H5" s="13"/>
      <c r="I5" s="437"/>
      <c r="J5" s="463"/>
    </row>
    <row r="6" spans="1:11" ht="18" customHeight="1" x14ac:dyDescent="0.8">
      <c r="B6" s="257" t="s">
        <v>87</v>
      </c>
      <c r="C6" s="18" t="s">
        <v>749</v>
      </c>
      <c r="D6" s="451">
        <v>410</v>
      </c>
      <c r="E6" s="457">
        <f>D6+(D6*J$2%)</f>
        <v>553.5</v>
      </c>
      <c r="F6" s="115"/>
      <c r="G6" s="257" t="s">
        <v>106</v>
      </c>
      <c r="H6" s="18" t="s">
        <v>749</v>
      </c>
      <c r="I6" s="451">
        <v>318</v>
      </c>
      <c r="J6" s="458">
        <f>I6+(I6*J$2%)</f>
        <v>429.3</v>
      </c>
      <c r="K6" s="115"/>
    </row>
    <row r="7" spans="1:11" ht="18" customHeight="1" x14ac:dyDescent="0.8">
      <c r="B7" s="258" t="s">
        <v>88</v>
      </c>
      <c r="C7" s="18" t="s">
        <v>749</v>
      </c>
      <c r="D7" s="449">
        <v>428</v>
      </c>
      <c r="E7" s="458">
        <f t="shared" ref="E7:E33" si="0">D7+(D7*J$2%)</f>
        <v>577.79999999999995</v>
      </c>
      <c r="F7" s="115"/>
      <c r="G7" s="257" t="s">
        <v>107</v>
      </c>
      <c r="H7" s="18" t="s">
        <v>749</v>
      </c>
      <c r="I7" s="451">
        <v>568</v>
      </c>
      <c r="J7" s="458">
        <f t="shared" ref="J7:J33" si="1">I7+(I7*J$2%)</f>
        <v>766.8</v>
      </c>
      <c r="K7" s="115"/>
    </row>
    <row r="8" spans="1:11" ht="18" customHeight="1" x14ac:dyDescent="0.8">
      <c r="B8" s="258" t="s">
        <v>90</v>
      </c>
      <c r="C8" s="18" t="s">
        <v>749</v>
      </c>
      <c r="D8" s="449">
        <v>504</v>
      </c>
      <c r="E8" s="458">
        <f t="shared" si="0"/>
        <v>680.4</v>
      </c>
      <c r="F8" s="115"/>
      <c r="G8" s="258" t="s">
        <v>108</v>
      </c>
      <c r="H8" s="18" t="s">
        <v>749</v>
      </c>
      <c r="I8" s="449">
        <v>568</v>
      </c>
      <c r="J8" s="458">
        <f t="shared" si="1"/>
        <v>766.8</v>
      </c>
      <c r="K8" s="115"/>
    </row>
    <row r="9" spans="1:11" ht="18" customHeight="1" x14ac:dyDescent="0.8">
      <c r="B9" s="258" t="s">
        <v>277</v>
      </c>
      <c r="C9" s="18" t="s">
        <v>749</v>
      </c>
      <c r="D9" s="450">
        <v>475</v>
      </c>
      <c r="E9" s="458">
        <f t="shared" si="0"/>
        <v>641.25</v>
      </c>
      <c r="F9" s="115"/>
      <c r="G9" s="258" t="s">
        <v>109</v>
      </c>
      <c r="H9" s="18" t="s">
        <v>749</v>
      </c>
      <c r="I9" s="449">
        <v>624</v>
      </c>
      <c r="J9" s="458">
        <f t="shared" si="1"/>
        <v>842.4</v>
      </c>
      <c r="K9" s="115"/>
    </row>
    <row r="10" spans="1:11" ht="18" customHeight="1" x14ac:dyDescent="0.8">
      <c r="B10" s="258" t="s">
        <v>278</v>
      </c>
      <c r="C10" s="18" t="s">
        <v>749</v>
      </c>
      <c r="D10" s="450">
        <v>591</v>
      </c>
      <c r="E10" s="458">
        <f t="shared" si="0"/>
        <v>797.85</v>
      </c>
      <c r="F10" s="115"/>
      <c r="G10" s="258" t="s">
        <v>790</v>
      </c>
      <c r="H10" s="18" t="s">
        <v>749</v>
      </c>
      <c r="I10" s="449">
        <v>707</v>
      </c>
      <c r="J10" s="458">
        <f t="shared" si="1"/>
        <v>954.45</v>
      </c>
      <c r="K10" s="115"/>
    </row>
    <row r="11" spans="1:11" ht="18" customHeight="1" x14ac:dyDescent="0.8">
      <c r="B11" s="258" t="s">
        <v>89</v>
      </c>
      <c r="C11" s="18" t="s">
        <v>749</v>
      </c>
      <c r="D11" s="449">
        <v>539</v>
      </c>
      <c r="E11" s="458">
        <f t="shared" si="0"/>
        <v>727.65</v>
      </c>
      <c r="F11" s="115"/>
      <c r="G11" s="258" t="s">
        <v>791</v>
      </c>
      <c r="H11" s="18" t="s">
        <v>749</v>
      </c>
      <c r="I11" s="449">
        <v>927</v>
      </c>
      <c r="J11" s="458">
        <f t="shared" si="1"/>
        <v>1251.45</v>
      </c>
      <c r="K11" s="115"/>
    </row>
    <row r="12" spans="1:11" ht="18" customHeight="1" x14ac:dyDescent="0.8">
      <c r="B12" s="258" t="s">
        <v>406</v>
      </c>
      <c r="C12" s="18" t="s">
        <v>749</v>
      </c>
      <c r="D12" s="449">
        <v>639</v>
      </c>
      <c r="E12" s="458">
        <f t="shared" si="0"/>
        <v>862.65</v>
      </c>
      <c r="F12" s="115"/>
      <c r="G12" s="258" t="s">
        <v>110</v>
      </c>
      <c r="H12" s="18" t="s">
        <v>749</v>
      </c>
      <c r="I12" s="449">
        <v>1030</v>
      </c>
      <c r="J12" s="458">
        <f t="shared" si="1"/>
        <v>1390.5</v>
      </c>
      <c r="K12" s="115"/>
    </row>
    <row r="13" spans="1:11" ht="18" customHeight="1" x14ac:dyDescent="0.8">
      <c r="B13" s="258" t="s">
        <v>91</v>
      </c>
      <c r="C13" s="18" t="s">
        <v>749</v>
      </c>
      <c r="D13" s="449">
        <v>487</v>
      </c>
      <c r="E13" s="458">
        <f t="shared" si="0"/>
        <v>657.45</v>
      </c>
      <c r="F13" s="115"/>
      <c r="G13" s="258" t="s">
        <v>111</v>
      </c>
      <c r="H13" s="18" t="s">
        <v>749</v>
      </c>
      <c r="I13" s="449">
        <v>1229</v>
      </c>
      <c r="J13" s="458">
        <f t="shared" si="1"/>
        <v>1659.15</v>
      </c>
      <c r="K13" s="115"/>
    </row>
    <row r="14" spans="1:11" ht="18" customHeight="1" x14ac:dyDescent="0.8">
      <c r="B14" s="258" t="s">
        <v>92</v>
      </c>
      <c r="C14" s="18" t="s">
        <v>749</v>
      </c>
      <c r="D14" s="449">
        <v>565</v>
      </c>
      <c r="E14" s="458">
        <f t="shared" si="0"/>
        <v>762.75</v>
      </c>
      <c r="F14" s="115"/>
      <c r="G14" s="258" t="s">
        <v>154</v>
      </c>
      <c r="H14" s="18" t="s">
        <v>749</v>
      </c>
      <c r="I14" s="450">
        <v>176</v>
      </c>
      <c r="J14" s="458">
        <f t="shared" si="1"/>
        <v>237.6</v>
      </c>
      <c r="K14" s="115"/>
    </row>
    <row r="15" spans="1:11" ht="18" customHeight="1" x14ac:dyDescent="0.8">
      <c r="B15" s="258" t="s">
        <v>93</v>
      </c>
      <c r="C15" s="18" t="s">
        <v>749</v>
      </c>
      <c r="D15" s="449">
        <v>696</v>
      </c>
      <c r="E15" s="458">
        <f t="shared" si="0"/>
        <v>939.6</v>
      </c>
      <c r="F15" s="115"/>
      <c r="G15" s="258" t="s">
        <v>112</v>
      </c>
      <c r="H15" s="18" t="s">
        <v>749</v>
      </c>
      <c r="I15" s="449">
        <v>392</v>
      </c>
      <c r="J15" s="458">
        <f t="shared" si="1"/>
        <v>529.20000000000005</v>
      </c>
      <c r="K15" s="115"/>
    </row>
    <row r="16" spans="1:11" ht="18" customHeight="1" x14ac:dyDescent="0.8">
      <c r="B16" s="258" t="s">
        <v>94</v>
      </c>
      <c r="C16" s="18" t="s">
        <v>749</v>
      </c>
      <c r="D16" s="449">
        <v>614</v>
      </c>
      <c r="E16" s="458">
        <f t="shared" si="0"/>
        <v>828.9</v>
      </c>
      <c r="F16" s="115"/>
      <c r="G16" s="258" t="s">
        <v>113</v>
      </c>
      <c r="H16" s="18" t="s">
        <v>749</v>
      </c>
      <c r="I16" s="449">
        <v>723</v>
      </c>
      <c r="J16" s="458">
        <f t="shared" si="1"/>
        <v>976.05</v>
      </c>
      <c r="K16" s="115"/>
    </row>
    <row r="17" spans="2:11" ht="18" customHeight="1" x14ac:dyDescent="0.8">
      <c r="B17" s="258" t="s">
        <v>95</v>
      </c>
      <c r="C17" s="18" t="s">
        <v>749</v>
      </c>
      <c r="D17" s="449">
        <v>717</v>
      </c>
      <c r="E17" s="458">
        <f t="shared" si="0"/>
        <v>967.95</v>
      </c>
      <c r="F17" s="115"/>
      <c r="G17" s="258" t="s">
        <v>792</v>
      </c>
      <c r="H17" s="18" t="s">
        <v>749</v>
      </c>
      <c r="I17" s="449">
        <v>924</v>
      </c>
      <c r="J17" s="458">
        <f t="shared" si="1"/>
        <v>1247.4000000000001</v>
      </c>
      <c r="K17" s="115"/>
    </row>
    <row r="18" spans="2:11" ht="18" customHeight="1" x14ac:dyDescent="0.8">
      <c r="B18" s="258" t="s">
        <v>96</v>
      </c>
      <c r="C18" s="18" t="s">
        <v>749</v>
      </c>
      <c r="D18" s="449">
        <v>886</v>
      </c>
      <c r="E18" s="458">
        <f t="shared" si="0"/>
        <v>1196.0999999999999</v>
      </c>
      <c r="F18" s="115"/>
      <c r="G18" s="258" t="s">
        <v>279</v>
      </c>
      <c r="H18" s="18" t="s">
        <v>749</v>
      </c>
      <c r="I18" s="450">
        <v>230</v>
      </c>
      <c r="J18" s="458">
        <f t="shared" si="1"/>
        <v>310.5</v>
      </c>
      <c r="K18" s="115"/>
    </row>
    <row r="19" spans="2:11" ht="18" customHeight="1" x14ac:dyDescent="0.8">
      <c r="B19" s="258" t="s">
        <v>97</v>
      </c>
      <c r="C19" s="18" t="s">
        <v>749</v>
      </c>
      <c r="D19" s="449">
        <v>786</v>
      </c>
      <c r="E19" s="458">
        <f t="shared" si="0"/>
        <v>1061.0999999999999</v>
      </c>
      <c r="F19" s="115"/>
      <c r="G19" s="258" t="s">
        <v>114</v>
      </c>
      <c r="H19" s="18" t="s">
        <v>749</v>
      </c>
      <c r="I19" s="449">
        <v>662</v>
      </c>
      <c r="J19" s="458">
        <f t="shared" si="1"/>
        <v>893.7</v>
      </c>
      <c r="K19" s="115"/>
    </row>
    <row r="20" spans="2:11" ht="18" customHeight="1" x14ac:dyDescent="0.8">
      <c r="B20" s="258" t="s">
        <v>98</v>
      </c>
      <c r="C20" s="18" t="s">
        <v>749</v>
      </c>
      <c r="D20" s="449">
        <v>979</v>
      </c>
      <c r="E20" s="458">
        <f t="shared" si="0"/>
        <v>1321.65</v>
      </c>
      <c r="F20" s="115"/>
      <c r="G20" s="258" t="s">
        <v>115</v>
      </c>
      <c r="H20" s="18" t="s">
        <v>749</v>
      </c>
      <c r="I20" s="449">
        <v>723</v>
      </c>
      <c r="J20" s="458">
        <f t="shared" si="1"/>
        <v>976.05</v>
      </c>
      <c r="K20" s="115"/>
    </row>
    <row r="21" spans="2:11" ht="18" customHeight="1" x14ac:dyDescent="0.8">
      <c r="B21" s="258" t="s">
        <v>99</v>
      </c>
      <c r="C21" s="18" t="s">
        <v>749</v>
      </c>
      <c r="D21" s="449">
        <v>72</v>
      </c>
      <c r="E21" s="458">
        <f t="shared" si="0"/>
        <v>97.2</v>
      </c>
      <c r="F21" s="115"/>
      <c r="G21" s="258" t="s">
        <v>116</v>
      </c>
      <c r="H21" s="18" t="s">
        <v>749</v>
      </c>
      <c r="I21" s="449">
        <v>815</v>
      </c>
      <c r="J21" s="458">
        <f t="shared" si="1"/>
        <v>1100.25</v>
      </c>
      <c r="K21" s="115"/>
    </row>
    <row r="22" spans="2:11" ht="18" customHeight="1" x14ac:dyDescent="0.8">
      <c r="B22" s="258" t="s">
        <v>100</v>
      </c>
      <c r="C22" s="18" t="s">
        <v>749</v>
      </c>
      <c r="D22" s="449">
        <v>89</v>
      </c>
      <c r="E22" s="458">
        <f t="shared" si="0"/>
        <v>120.15</v>
      </c>
      <c r="F22" s="115"/>
      <c r="G22" s="258" t="s">
        <v>117</v>
      </c>
      <c r="H22" s="18" t="s">
        <v>749</v>
      </c>
      <c r="I22" s="449">
        <v>879</v>
      </c>
      <c r="J22" s="458">
        <f t="shared" si="1"/>
        <v>1186.6500000000001</v>
      </c>
      <c r="K22" s="115"/>
    </row>
    <row r="23" spans="2:11" ht="18" customHeight="1" x14ac:dyDescent="0.8">
      <c r="B23" s="258" t="s">
        <v>102</v>
      </c>
      <c r="C23" s="18" t="s">
        <v>749</v>
      </c>
      <c r="D23" s="449">
        <v>539</v>
      </c>
      <c r="E23" s="458">
        <f t="shared" si="0"/>
        <v>727.65</v>
      </c>
      <c r="F23" s="115"/>
      <c r="G23" s="258" t="s">
        <v>229</v>
      </c>
      <c r="H23" s="18" t="s">
        <v>749</v>
      </c>
      <c r="I23" s="449">
        <v>1140</v>
      </c>
      <c r="J23" s="458">
        <f t="shared" si="1"/>
        <v>1539</v>
      </c>
      <c r="K23" s="115"/>
    </row>
    <row r="24" spans="2:11" ht="18" customHeight="1" x14ac:dyDescent="0.8">
      <c r="B24" s="258" t="s">
        <v>101</v>
      </c>
      <c r="C24" s="18" t="s">
        <v>749</v>
      </c>
      <c r="D24" s="449">
        <v>739</v>
      </c>
      <c r="E24" s="458">
        <f t="shared" si="0"/>
        <v>997.65</v>
      </c>
      <c r="F24" s="115"/>
      <c r="G24" s="258" t="s">
        <v>148</v>
      </c>
      <c r="H24" s="18" t="s">
        <v>749</v>
      </c>
      <c r="I24" s="450">
        <v>957</v>
      </c>
      <c r="J24" s="458">
        <f t="shared" si="1"/>
        <v>1291.95</v>
      </c>
      <c r="K24" s="115"/>
    </row>
    <row r="25" spans="2:11" ht="18" customHeight="1" x14ac:dyDescent="0.8">
      <c r="B25" s="259" t="s">
        <v>103</v>
      </c>
      <c r="C25" s="18" t="s">
        <v>749</v>
      </c>
      <c r="D25" s="451">
        <v>869</v>
      </c>
      <c r="E25" s="458">
        <f t="shared" si="0"/>
        <v>1173.1500000000001</v>
      </c>
      <c r="F25" s="115"/>
      <c r="G25" s="258" t="s">
        <v>230</v>
      </c>
      <c r="H25" s="18" t="s">
        <v>749</v>
      </c>
      <c r="I25" s="449">
        <v>1448</v>
      </c>
      <c r="J25" s="458">
        <f t="shared" si="1"/>
        <v>1954.8</v>
      </c>
      <c r="K25" s="115"/>
    </row>
    <row r="26" spans="2:11" ht="18" customHeight="1" x14ac:dyDescent="0.8">
      <c r="B26" s="257" t="s">
        <v>104</v>
      </c>
      <c r="C26" s="261" t="s">
        <v>749</v>
      </c>
      <c r="D26" s="451">
        <v>1076</v>
      </c>
      <c r="E26" s="458">
        <f t="shared" si="0"/>
        <v>1452.6</v>
      </c>
      <c r="F26" s="115"/>
      <c r="G26" s="258" t="s">
        <v>149</v>
      </c>
      <c r="H26" s="18" t="s">
        <v>749</v>
      </c>
      <c r="I26" s="450">
        <v>1252</v>
      </c>
      <c r="J26" s="458">
        <f t="shared" si="1"/>
        <v>1690.2</v>
      </c>
      <c r="K26" s="115"/>
    </row>
    <row r="27" spans="2:11" ht="18" customHeight="1" x14ac:dyDescent="0.8">
      <c r="B27" s="257" t="s">
        <v>105</v>
      </c>
      <c r="C27" s="18" t="s">
        <v>749</v>
      </c>
      <c r="D27" s="451">
        <v>269</v>
      </c>
      <c r="E27" s="458">
        <f t="shared" si="0"/>
        <v>363.15</v>
      </c>
      <c r="F27" s="115"/>
      <c r="G27" s="263"/>
      <c r="H27" s="28"/>
      <c r="I27" s="461"/>
      <c r="J27" s="458"/>
      <c r="K27" s="115"/>
    </row>
    <row r="28" spans="2:11" ht="16.5" customHeight="1" thickBot="1" x14ac:dyDescent="0.85">
      <c r="B28" s="15"/>
      <c r="C28" s="20"/>
      <c r="D28" s="435"/>
      <c r="E28" s="458"/>
      <c r="F28" s="115"/>
      <c r="G28" s="4"/>
      <c r="H28" s="21"/>
      <c r="I28" s="445"/>
      <c r="J28" s="458"/>
      <c r="K28" s="115"/>
    </row>
    <row r="29" spans="2:11" ht="18" customHeight="1" thickBot="1" x14ac:dyDescent="0.4">
      <c r="B29" s="253" t="s">
        <v>793</v>
      </c>
      <c r="C29" s="254"/>
      <c r="D29" s="452" t="s">
        <v>34</v>
      </c>
      <c r="E29" s="456" t="s">
        <v>34</v>
      </c>
      <c r="F29" s="115"/>
      <c r="G29" s="253" t="s">
        <v>793</v>
      </c>
      <c r="H29" s="254"/>
      <c r="I29" s="452" t="s">
        <v>34</v>
      </c>
      <c r="J29" s="456" t="s">
        <v>34</v>
      </c>
      <c r="K29" s="115"/>
    </row>
    <row r="30" spans="2:11" ht="11.4" customHeight="1" x14ac:dyDescent="0.35">
      <c r="B30" s="12"/>
      <c r="C30" s="13"/>
      <c r="D30" s="437"/>
      <c r="E30" s="458"/>
      <c r="F30" s="115"/>
      <c r="G30" s="12"/>
      <c r="H30" s="13"/>
      <c r="I30" s="437"/>
      <c r="J30" s="458"/>
      <c r="K30" s="115"/>
    </row>
    <row r="31" spans="2:11" ht="18" customHeight="1" x14ac:dyDescent="0.8">
      <c r="B31" s="348" t="s">
        <v>92</v>
      </c>
      <c r="C31" s="18" t="s">
        <v>749</v>
      </c>
      <c r="D31" s="453">
        <v>744</v>
      </c>
      <c r="E31" s="442">
        <f t="shared" si="0"/>
        <v>1004.4</v>
      </c>
      <c r="F31" s="115"/>
      <c r="G31" s="348" t="s">
        <v>96</v>
      </c>
      <c r="H31" s="18" t="s">
        <v>749</v>
      </c>
      <c r="I31" s="453">
        <v>1097</v>
      </c>
      <c r="J31" s="442">
        <f t="shared" si="1"/>
        <v>1480.95</v>
      </c>
      <c r="K31" s="115"/>
    </row>
    <row r="32" spans="2:11" ht="18" customHeight="1" x14ac:dyDescent="0.8">
      <c r="B32" s="349" t="s">
        <v>93</v>
      </c>
      <c r="C32" s="18" t="s">
        <v>749</v>
      </c>
      <c r="D32" s="454">
        <v>921</v>
      </c>
      <c r="E32" s="442">
        <f t="shared" si="0"/>
        <v>1243.3499999999999</v>
      </c>
      <c r="F32" s="115"/>
      <c r="G32" s="349" t="s">
        <v>107</v>
      </c>
      <c r="H32" s="18" t="s">
        <v>749</v>
      </c>
      <c r="I32" s="454">
        <v>702</v>
      </c>
      <c r="J32" s="442">
        <f t="shared" si="1"/>
        <v>947.7</v>
      </c>
      <c r="K32" s="115"/>
    </row>
    <row r="33" spans="1:11" ht="18" customHeight="1" thickBot="1" x14ac:dyDescent="0.85">
      <c r="B33" s="350" t="s">
        <v>95</v>
      </c>
      <c r="C33" s="20" t="s">
        <v>749</v>
      </c>
      <c r="D33" s="455">
        <v>888</v>
      </c>
      <c r="E33" s="460">
        <f t="shared" si="0"/>
        <v>1198.8</v>
      </c>
      <c r="F33" s="115"/>
      <c r="G33" s="350" t="s">
        <v>113</v>
      </c>
      <c r="H33" s="20" t="s">
        <v>749</v>
      </c>
      <c r="I33" s="462">
        <v>874</v>
      </c>
      <c r="J33" s="448">
        <f t="shared" si="1"/>
        <v>1179.9000000000001</v>
      </c>
      <c r="K33" s="115"/>
    </row>
    <row r="34" spans="1:11" ht="18" customHeight="1" x14ac:dyDescent="0.8">
      <c r="B34" s="264"/>
      <c r="C34" s="94"/>
      <c r="D34" s="265"/>
      <c r="E34" s="265"/>
      <c r="F34" s="115"/>
      <c r="G34" s="264"/>
      <c r="H34" s="94"/>
      <c r="I34" s="266"/>
      <c r="J34" s="266"/>
      <c r="K34" s="115"/>
    </row>
    <row r="35" spans="1:11" ht="30.65" customHeight="1" x14ac:dyDescent="0.35">
      <c r="A35" s="590" t="s">
        <v>794</v>
      </c>
      <c r="B35" s="590"/>
      <c r="C35" s="590"/>
      <c r="D35" s="590"/>
      <c r="E35" s="590"/>
      <c r="F35" s="590"/>
      <c r="G35" s="590"/>
      <c r="H35" s="590"/>
      <c r="I35" s="590"/>
      <c r="J35" s="387"/>
    </row>
    <row r="36" spans="1:11" ht="23.4" customHeight="1" x14ac:dyDescent="0.35">
      <c r="A36" s="586" t="s">
        <v>795</v>
      </c>
      <c r="B36" s="586"/>
      <c r="C36" s="586"/>
      <c r="D36" s="586"/>
      <c r="E36" s="586"/>
      <c r="F36" s="586"/>
      <c r="G36" s="586"/>
      <c r="H36" s="586"/>
      <c r="I36" s="586"/>
      <c r="J36" s="386"/>
    </row>
    <row r="37" spans="1:11" ht="20.399999999999999" customHeight="1" x14ac:dyDescent="0.35">
      <c r="A37" s="586" t="s">
        <v>796</v>
      </c>
      <c r="B37" s="586"/>
      <c r="C37" s="586"/>
      <c r="D37" s="586"/>
      <c r="E37" s="586"/>
      <c r="F37" s="586"/>
      <c r="G37" s="586"/>
      <c r="H37" s="586"/>
      <c r="I37" s="586"/>
      <c r="J37" s="386"/>
      <c r="K37" s="112"/>
    </row>
    <row r="38" spans="1:11" ht="14.4" customHeight="1" x14ac:dyDescent="0.35"/>
    <row r="39" spans="1:11" ht="52.75" customHeight="1" x14ac:dyDescent="0.35">
      <c r="A39" s="591" t="s">
        <v>797</v>
      </c>
      <c r="B39" s="592"/>
      <c r="C39" s="592"/>
      <c r="D39" s="592"/>
      <c r="E39" s="592"/>
      <c r="F39" s="592"/>
      <c r="G39" s="592"/>
      <c r="H39" s="592"/>
      <c r="I39" s="592"/>
      <c r="J39" s="592"/>
    </row>
    <row r="41" spans="1:11" x14ac:dyDescent="0.35">
      <c r="I41" s="175">
        <v>1</v>
      </c>
      <c r="J41" s="175"/>
    </row>
  </sheetData>
  <sheetProtection password="CF7A" sheet="1" objects="1" scenarios="1"/>
  <mergeCells count="5">
    <mergeCell ref="A36:I36"/>
    <mergeCell ref="A37:I37"/>
    <mergeCell ref="B2:I2"/>
    <mergeCell ref="A35:I35"/>
    <mergeCell ref="A39:J3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5"/>
  <sheetViews>
    <sheetView zoomScaleNormal="100" workbookViewId="0">
      <selection activeCell="D36" sqref="D36"/>
    </sheetView>
  </sheetViews>
  <sheetFormatPr defaultRowHeight="15.5" x14ac:dyDescent="0.35"/>
  <cols>
    <col min="1" max="1" width="12" style="1" customWidth="1"/>
    <col min="2" max="2" width="14.90625" customWidth="1"/>
    <col min="3" max="3" width="13" style="2" customWidth="1"/>
    <col min="4" max="4" width="13.54296875" customWidth="1"/>
    <col min="5" max="5" width="12.36328125" customWidth="1"/>
    <col min="6" max="6" width="8.6328125" customWidth="1"/>
    <col min="7" max="7" width="12.453125" customWidth="1"/>
    <col min="8" max="8" width="15.1796875" customWidth="1"/>
    <col min="9" max="9" width="13.90625" customWidth="1"/>
    <col min="10" max="10" width="13.08984375" customWidth="1"/>
    <col min="11" max="11" width="12.6328125" customWidth="1"/>
  </cols>
  <sheetData>
    <row r="1" spans="1:11" ht="16.25" thickBot="1" x14ac:dyDescent="0.35">
      <c r="K1" s="175">
        <v>1</v>
      </c>
    </row>
    <row r="2" spans="1:11" ht="38" thickBot="1" x14ac:dyDescent="1.5">
      <c r="A2" s="658" t="s">
        <v>751</v>
      </c>
      <c r="B2" s="659"/>
      <c r="C2" s="659"/>
      <c r="D2" s="659"/>
      <c r="E2" s="659"/>
      <c r="F2" s="659"/>
      <c r="G2" s="659"/>
      <c r="H2" s="659"/>
      <c r="I2" s="659"/>
      <c r="J2" s="659"/>
      <c r="K2" s="660"/>
    </row>
    <row r="3" spans="1:11" ht="19" thickBot="1" x14ac:dyDescent="0.5">
      <c r="A3" s="11" t="s">
        <v>134</v>
      </c>
      <c r="B3" s="11"/>
      <c r="C3" s="7"/>
      <c r="D3" s="7"/>
      <c r="E3" s="7"/>
      <c r="F3" s="10"/>
      <c r="G3" s="11" t="s">
        <v>134</v>
      </c>
      <c r="H3" s="11"/>
      <c r="I3" s="7"/>
      <c r="J3" s="628" t="s">
        <v>1163</v>
      </c>
      <c r="K3" s="628"/>
    </row>
    <row r="4" spans="1:11" ht="16" thickBot="1" x14ac:dyDescent="0.4">
      <c r="A4" s="32" t="s">
        <v>32</v>
      </c>
      <c r="B4" s="33"/>
      <c r="C4" s="41" t="s">
        <v>33</v>
      </c>
      <c r="D4" s="33"/>
      <c r="E4" s="34" t="s">
        <v>34</v>
      </c>
      <c r="G4" s="32" t="s">
        <v>32</v>
      </c>
      <c r="H4" s="33"/>
      <c r="I4" s="41" t="s">
        <v>33</v>
      </c>
      <c r="J4" s="33"/>
      <c r="K4" s="34" t="s">
        <v>34</v>
      </c>
    </row>
    <row r="5" spans="1:11" ht="20" customHeight="1" x14ac:dyDescent="0.8">
      <c r="A5" s="8" t="s">
        <v>0</v>
      </c>
      <c r="B5" s="35" t="s">
        <v>258</v>
      </c>
      <c r="C5" s="9" t="s">
        <v>366</v>
      </c>
      <c r="D5" s="87" t="s">
        <v>746</v>
      </c>
      <c r="E5" s="509">
        <f>'Корпуса стандарт'!F5</f>
        <v>311.85000000000002</v>
      </c>
      <c r="G5" s="3" t="s">
        <v>64</v>
      </c>
      <c r="H5" s="36" t="s">
        <v>7</v>
      </c>
      <c r="I5" s="119" t="s">
        <v>382</v>
      </c>
      <c r="J5" s="124" t="s">
        <v>746</v>
      </c>
      <c r="K5" s="510">
        <f>'Корпуса стандарт'!F26+'Фасади M. Gloss'!E21</f>
        <v>312.45</v>
      </c>
    </row>
    <row r="6" spans="1:11" ht="20" customHeight="1" x14ac:dyDescent="0.8">
      <c r="A6" s="3" t="s">
        <v>2</v>
      </c>
      <c r="B6" s="36" t="s">
        <v>7</v>
      </c>
      <c r="C6" s="5" t="s">
        <v>367</v>
      </c>
      <c r="D6" s="87" t="s">
        <v>746</v>
      </c>
      <c r="E6" s="510">
        <f>'Корпуса стандарт'!F6+'Фасади M. Gloss'!E14</f>
        <v>721.45</v>
      </c>
      <c r="G6" s="3" t="s">
        <v>82</v>
      </c>
      <c r="H6" s="36" t="s">
        <v>7</v>
      </c>
      <c r="I6" s="5" t="s">
        <v>383</v>
      </c>
      <c r="J6" s="124" t="s">
        <v>746</v>
      </c>
      <c r="K6" s="510">
        <f>'Корпуса стандарт'!F27+'Фасади M. Gloss'!E22</f>
        <v>370.3</v>
      </c>
    </row>
    <row r="7" spans="1:11" ht="20" customHeight="1" x14ac:dyDescent="0.8">
      <c r="A7" s="3" t="s">
        <v>3</v>
      </c>
      <c r="B7" s="36" t="s">
        <v>7</v>
      </c>
      <c r="C7" s="5" t="s">
        <v>368</v>
      </c>
      <c r="D7" s="87" t="s">
        <v>746</v>
      </c>
      <c r="E7" s="510">
        <f>'Корпуса стандарт'!F7+'Фасади M. Gloss'!E17</f>
        <v>840.9</v>
      </c>
      <c r="G7" s="3" t="s">
        <v>18</v>
      </c>
      <c r="H7" s="36" t="s">
        <v>258</v>
      </c>
      <c r="I7" s="5" t="s">
        <v>384</v>
      </c>
      <c r="J7" s="124" t="s">
        <v>746</v>
      </c>
      <c r="K7" s="510">
        <f>'Корпуса стандарт'!F28</f>
        <v>355.05</v>
      </c>
    </row>
    <row r="8" spans="1:11" ht="20" customHeight="1" x14ac:dyDescent="0.8">
      <c r="A8" s="3" t="s">
        <v>4</v>
      </c>
      <c r="B8" s="36" t="s">
        <v>7</v>
      </c>
      <c r="C8" s="5" t="s">
        <v>369</v>
      </c>
      <c r="D8" s="87" t="s">
        <v>746</v>
      </c>
      <c r="E8" s="510">
        <f>'Корпуса стандарт'!F8+'Фасади M. Gloss'!E19</f>
        <v>926.65</v>
      </c>
      <c r="G8" s="3" t="s">
        <v>19</v>
      </c>
      <c r="H8" s="36" t="s">
        <v>7</v>
      </c>
      <c r="I8" s="5" t="s">
        <v>385</v>
      </c>
      <c r="J8" s="124" t="s">
        <v>746</v>
      </c>
      <c r="K8" s="510">
        <f>'Корпуса стандарт'!F29+'Фасади M. Gloss'!E15</f>
        <v>889.55</v>
      </c>
    </row>
    <row r="9" spans="1:11" ht="20" customHeight="1" x14ac:dyDescent="0.8">
      <c r="A9" s="3" t="s">
        <v>5</v>
      </c>
      <c r="B9" s="36" t="s">
        <v>7</v>
      </c>
      <c r="C9" s="5" t="s">
        <v>370</v>
      </c>
      <c r="D9" s="87" t="s">
        <v>746</v>
      </c>
      <c r="E9" s="510">
        <f>'Корпуса стандарт'!F9+'Фасади M. Gloss'!E25</f>
        <v>990.2</v>
      </c>
      <c r="G9" s="3" t="s">
        <v>20</v>
      </c>
      <c r="H9" s="36" t="s">
        <v>7</v>
      </c>
      <c r="I9" s="5" t="s">
        <v>386</v>
      </c>
      <c r="J9" s="124" t="s">
        <v>746</v>
      </c>
      <c r="K9" s="510">
        <f>'Корпуса стандарт'!F30+'Фасади M. Gloss'!E18</f>
        <v>1038.0999999999999</v>
      </c>
    </row>
    <row r="10" spans="1:11" ht="20" customHeight="1" x14ac:dyDescent="0.8">
      <c r="A10" s="3" t="s">
        <v>6</v>
      </c>
      <c r="B10" s="36" t="s">
        <v>7</v>
      </c>
      <c r="C10" s="5" t="s">
        <v>371</v>
      </c>
      <c r="D10" s="87" t="s">
        <v>746</v>
      </c>
      <c r="E10" s="510">
        <f>'Корпуса стандарт'!F10+'Фасади M. Gloss'!E14+'Фасади M. Gloss'!E14</f>
        <v>1141.8499999999999</v>
      </c>
      <c r="G10" s="3" t="s">
        <v>21</v>
      </c>
      <c r="H10" s="36" t="s">
        <v>7</v>
      </c>
      <c r="I10" s="5" t="s">
        <v>387</v>
      </c>
      <c r="J10" s="124" t="s">
        <v>746</v>
      </c>
      <c r="K10" s="510">
        <f>'Корпуса стандарт'!F31+'Фасади M. Gloss'!E20</f>
        <v>1133.8499999999999</v>
      </c>
    </row>
    <row r="11" spans="1:11" ht="20" customHeight="1" x14ac:dyDescent="0.8">
      <c r="A11" s="3" t="s">
        <v>8</v>
      </c>
      <c r="B11" s="36" t="s">
        <v>255</v>
      </c>
      <c r="C11" s="5" t="s">
        <v>371</v>
      </c>
      <c r="D11" s="87" t="s">
        <v>746</v>
      </c>
      <c r="E11" s="510">
        <f>'Корпуса стандарт'!F11+'Фасади M. Gloss'!E14+'Фасади M. Gloss'!E14</f>
        <v>1275.5</v>
      </c>
      <c r="G11" s="3" t="s">
        <v>22</v>
      </c>
      <c r="H11" s="36" t="s">
        <v>7</v>
      </c>
      <c r="I11" s="5" t="s">
        <v>388</v>
      </c>
      <c r="J11" s="124" t="s">
        <v>746</v>
      </c>
      <c r="K11" s="510">
        <f>'Корпуса стандарт'!F32+'Фасади M. Gloss'!E26</f>
        <v>1204.1500000000001</v>
      </c>
    </row>
    <row r="12" spans="1:11" ht="20" customHeight="1" x14ac:dyDescent="0.8">
      <c r="A12" s="3" t="s">
        <v>9</v>
      </c>
      <c r="B12" s="36" t="s">
        <v>7</v>
      </c>
      <c r="C12" s="5" t="s">
        <v>372</v>
      </c>
      <c r="D12" s="87" t="s">
        <v>746</v>
      </c>
      <c r="E12" s="510">
        <f>'Корпуса стандарт'!F12+'Фасади M. Gloss'!E17+'Фасади M. Gloss'!E17</f>
        <v>1360.5</v>
      </c>
      <c r="G12" s="3" t="s">
        <v>23</v>
      </c>
      <c r="H12" s="36" t="s">
        <v>7</v>
      </c>
      <c r="I12" s="5" t="s">
        <v>389</v>
      </c>
      <c r="J12" s="124" t="s">
        <v>746</v>
      </c>
      <c r="K12" s="510">
        <f>'Корпуса стандарт'!F33+'Фасади M. Gloss'!E15+'Фасади M. Gloss'!E15</f>
        <v>1424.05</v>
      </c>
    </row>
    <row r="13" spans="1:11" ht="20" customHeight="1" x14ac:dyDescent="0.8">
      <c r="A13" s="3" t="s">
        <v>10</v>
      </c>
      <c r="B13" s="36" t="s">
        <v>255</v>
      </c>
      <c r="C13" s="5" t="s">
        <v>372</v>
      </c>
      <c r="D13" s="87" t="s">
        <v>746</v>
      </c>
      <c r="E13" s="510">
        <f>'Корпуса стандарт'!F13+'Фасади M. Gloss'!E17+'Фасади M. Gloss'!E17</f>
        <v>1494.15</v>
      </c>
      <c r="G13" s="3" t="s">
        <v>24</v>
      </c>
      <c r="H13" s="36" t="s">
        <v>255</v>
      </c>
      <c r="I13" s="5" t="s">
        <v>389</v>
      </c>
      <c r="J13" s="124" t="s">
        <v>746</v>
      </c>
      <c r="K13" s="510">
        <f>'Корпуса стандарт'!F34+'Фасади M. Gloss'!E15+'Фасади M. Gloss'!E15</f>
        <v>1591.45</v>
      </c>
    </row>
    <row r="14" spans="1:11" ht="20" customHeight="1" x14ac:dyDescent="0.8">
      <c r="A14" s="3" t="s">
        <v>11</v>
      </c>
      <c r="B14" s="36" t="s">
        <v>256</v>
      </c>
      <c r="C14" s="5" t="s">
        <v>373</v>
      </c>
      <c r="D14" s="87" t="s">
        <v>746</v>
      </c>
      <c r="E14" s="510">
        <f>'Корпуса стандарт'!F14+'Фасади M. Gloss'!J7</f>
        <v>799.55</v>
      </c>
      <c r="G14" s="3" t="s">
        <v>25</v>
      </c>
      <c r="H14" s="36" t="s">
        <v>7</v>
      </c>
      <c r="I14" s="5" t="s">
        <v>390</v>
      </c>
      <c r="J14" s="124" t="s">
        <v>746</v>
      </c>
      <c r="K14" s="510">
        <f>'Корпуса стандарт'!F35+'Фасади M. Gloss'!E18+'Фасади M. Gloss'!E18</f>
        <v>1698.2</v>
      </c>
    </row>
    <row r="15" spans="1:11" ht="20" customHeight="1" x14ac:dyDescent="0.8">
      <c r="A15" s="3" t="s">
        <v>12</v>
      </c>
      <c r="B15" s="36" t="s">
        <v>256</v>
      </c>
      <c r="C15" s="5" t="s">
        <v>374</v>
      </c>
      <c r="D15" s="87" t="s">
        <v>746</v>
      </c>
      <c r="E15" s="510">
        <f>'Корпуса стандарт'!F15+'Фасади M. Gloss'!J16</f>
        <v>947.2</v>
      </c>
      <c r="G15" s="3" t="s">
        <v>26</v>
      </c>
      <c r="H15" s="36" t="s">
        <v>255</v>
      </c>
      <c r="I15" s="5" t="s">
        <v>390</v>
      </c>
      <c r="J15" s="124" t="s">
        <v>746</v>
      </c>
      <c r="K15" s="510">
        <f>'Корпуса стандарт'!F36+'Фасади M. Gloss'!E18+'Фасади M. Gloss'!E18</f>
        <v>1853.45</v>
      </c>
    </row>
    <row r="16" spans="1:11" ht="20" customHeight="1" x14ac:dyDescent="0.8">
      <c r="A16" s="3" t="s">
        <v>13</v>
      </c>
      <c r="B16" s="36" t="s">
        <v>256</v>
      </c>
      <c r="C16" s="5" t="s">
        <v>375</v>
      </c>
      <c r="D16" s="87" t="s">
        <v>746</v>
      </c>
      <c r="E16" s="510">
        <f>'Корпуса стандарт'!F16+'Фасади M. Gloss'!E23</f>
        <v>744.85</v>
      </c>
      <c r="G16" s="3" t="s">
        <v>712</v>
      </c>
      <c r="H16" s="36" t="s">
        <v>256</v>
      </c>
      <c r="I16" s="5" t="s">
        <v>831</v>
      </c>
      <c r="J16" s="87" t="s">
        <v>746</v>
      </c>
      <c r="K16" s="510">
        <f>'Корпуса стандарт'!F37+'Фасади M. Gloss'!J10</f>
        <v>956.75</v>
      </c>
    </row>
    <row r="17" spans="1:11" ht="20" customHeight="1" x14ac:dyDescent="0.8">
      <c r="A17" s="3" t="s">
        <v>14</v>
      </c>
      <c r="B17" s="36" t="s">
        <v>256</v>
      </c>
      <c r="C17" s="5" t="s">
        <v>376</v>
      </c>
      <c r="D17" s="87" t="s">
        <v>746</v>
      </c>
      <c r="E17" s="510">
        <f>'Корпуса стандарт'!F17+'Фасади M. Gloss'!J9</f>
        <v>860.1</v>
      </c>
      <c r="G17" s="3" t="s">
        <v>738</v>
      </c>
      <c r="H17" s="36" t="s">
        <v>256</v>
      </c>
      <c r="I17" s="5" t="s">
        <v>832</v>
      </c>
      <c r="J17" s="87" t="s">
        <v>746</v>
      </c>
      <c r="K17" s="510">
        <f>'Корпуса стандарт'!F38+'Фасади M. Gloss'!J17</f>
        <v>1193.5</v>
      </c>
    </row>
    <row r="18" spans="1:11" ht="20" customHeight="1" x14ac:dyDescent="0.8">
      <c r="A18" s="3" t="s">
        <v>15</v>
      </c>
      <c r="B18" s="36" t="s">
        <v>257</v>
      </c>
      <c r="C18" s="5" t="s">
        <v>377</v>
      </c>
      <c r="D18" s="87" t="s">
        <v>746</v>
      </c>
      <c r="E18" s="510">
        <f>'Корпуса стандарт'!F18+'Фасади M. Gloss'!E17</f>
        <v>1275.5999999999999</v>
      </c>
      <c r="G18" s="3" t="s">
        <v>27</v>
      </c>
      <c r="H18" s="36" t="s">
        <v>7</v>
      </c>
      <c r="I18" s="5" t="s">
        <v>413</v>
      </c>
      <c r="J18" s="124" t="s">
        <v>746</v>
      </c>
      <c r="K18" s="510">
        <f>'Корпуса стандарт'!F39+'Фасади M. Gloss'!E24</f>
        <v>815.9</v>
      </c>
    </row>
    <row r="19" spans="1:11" ht="20" customHeight="1" x14ac:dyDescent="0.8">
      <c r="A19" s="3" t="s">
        <v>16</v>
      </c>
      <c r="B19" s="36" t="s">
        <v>258</v>
      </c>
      <c r="C19" s="5" t="s">
        <v>378</v>
      </c>
      <c r="D19" s="87" t="s">
        <v>746</v>
      </c>
      <c r="E19" s="510">
        <f>'Корпуса стандарт'!F19</f>
        <v>290.25</v>
      </c>
      <c r="G19" s="3" t="s">
        <v>28</v>
      </c>
      <c r="H19" s="36" t="s">
        <v>7</v>
      </c>
      <c r="I19" s="5" t="s">
        <v>871</v>
      </c>
      <c r="J19" s="124" t="s">
        <v>746</v>
      </c>
      <c r="K19" s="510">
        <f>'Корпуса стандарт'!F40+'Фасади M. Gloss'!E13+'Фасади M. Gloss'!E13</f>
        <v>1041.3499999999999</v>
      </c>
    </row>
    <row r="20" spans="1:11" ht="20" customHeight="1" x14ac:dyDescent="0.8">
      <c r="A20" s="23" t="s">
        <v>17</v>
      </c>
      <c r="B20" s="39" t="s">
        <v>258</v>
      </c>
      <c r="C20" s="40" t="s">
        <v>378</v>
      </c>
      <c r="D20" s="87" t="s">
        <v>746</v>
      </c>
      <c r="E20" s="511">
        <f>'Корпуса стандарт'!F20</f>
        <v>371.25</v>
      </c>
      <c r="G20" s="3" t="s">
        <v>29</v>
      </c>
      <c r="H20" s="36" t="s">
        <v>257</v>
      </c>
      <c r="I20" s="5" t="s">
        <v>391</v>
      </c>
      <c r="J20" s="124" t="s">
        <v>746</v>
      </c>
      <c r="K20" s="510">
        <f>'Корпуса стандарт'!F41+'Фасади M. Gloss'!E18</f>
        <v>1601.05</v>
      </c>
    </row>
    <row r="21" spans="1:11" ht="20" customHeight="1" x14ac:dyDescent="0.8">
      <c r="A21" s="23" t="s">
        <v>56</v>
      </c>
      <c r="B21" s="36" t="s">
        <v>256</v>
      </c>
      <c r="C21" s="5" t="s">
        <v>373</v>
      </c>
      <c r="D21" s="87" t="s">
        <v>746</v>
      </c>
      <c r="E21" s="511">
        <f>'Корпуса стандарт'!F21+'Фасади M. Gloss'!J7</f>
        <v>954.8</v>
      </c>
      <c r="G21" s="3" t="s">
        <v>30</v>
      </c>
      <c r="H21" s="36" t="s">
        <v>258</v>
      </c>
      <c r="I21" s="5" t="s">
        <v>392</v>
      </c>
      <c r="J21" s="124" t="s">
        <v>746</v>
      </c>
      <c r="K21" s="510">
        <f>'Корпуса стандарт'!F42</f>
        <v>332.1</v>
      </c>
    </row>
    <row r="22" spans="1:11" ht="20" customHeight="1" x14ac:dyDescent="0.8">
      <c r="A22" s="23" t="s">
        <v>57</v>
      </c>
      <c r="B22" s="36" t="s">
        <v>256</v>
      </c>
      <c r="C22" s="5" t="s">
        <v>374</v>
      </c>
      <c r="D22" s="87" t="s">
        <v>746</v>
      </c>
      <c r="E22" s="511">
        <f>'Корпуса стандарт'!F22+'Фасади M. Gloss'!J16</f>
        <v>1118.6500000000001</v>
      </c>
      <c r="G22" s="3" t="s">
        <v>31</v>
      </c>
      <c r="H22" s="36" t="s">
        <v>258</v>
      </c>
      <c r="I22" s="5" t="s">
        <v>392</v>
      </c>
      <c r="J22" s="124" t="s">
        <v>746</v>
      </c>
      <c r="K22" s="510">
        <f>'Корпуса стандарт'!F43</f>
        <v>421.2</v>
      </c>
    </row>
    <row r="23" spans="1:11" ht="20" customHeight="1" x14ac:dyDescent="0.8">
      <c r="A23" s="23" t="s">
        <v>58</v>
      </c>
      <c r="B23" s="39" t="s">
        <v>257</v>
      </c>
      <c r="C23" s="40" t="s">
        <v>377</v>
      </c>
      <c r="D23" s="99" t="s">
        <v>746</v>
      </c>
      <c r="E23" s="511">
        <f>'Корпуса стандарт'!F23+'Фасади M. Gloss'!E11+'Фасади M. Gloss'!E11</f>
        <v>1573.35</v>
      </c>
      <c r="G23" s="23" t="s">
        <v>276</v>
      </c>
      <c r="H23" s="39" t="s">
        <v>257</v>
      </c>
      <c r="I23" s="40" t="s">
        <v>391</v>
      </c>
      <c r="J23" s="297" t="s">
        <v>746</v>
      </c>
      <c r="K23" s="511">
        <f>'Корпуса стандарт'!F44+'Фасади M. Gloss'!E12+'Фасади M. Gloss'!E12</f>
        <v>1853.95</v>
      </c>
    </row>
    <row r="24" spans="1:11" ht="20" customHeight="1" x14ac:dyDescent="0.8">
      <c r="A24" s="302" t="s">
        <v>59</v>
      </c>
      <c r="B24" s="303" t="s">
        <v>256</v>
      </c>
      <c r="C24" s="304" t="s">
        <v>371</v>
      </c>
      <c r="D24" s="101" t="s">
        <v>746</v>
      </c>
      <c r="E24" s="516">
        <f>'Корпуса стандарт'!F24+'Фасади M. Gloss'!J7+'Фасади M. Gloss'!J7</f>
        <v>1483</v>
      </c>
      <c r="G24" s="3" t="s">
        <v>713</v>
      </c>
      <c r="H24" s="36" t="s">
        <v>256</v>
      </c>
      <c r="I24" s="5" t="s">
        <v>389</v>
      </c>
      <c r="J24" s="338" t="s">
        <v>746</v>
      </c>
      <c r="K24" s="510">
        <f>'Корпуса стандарт'!F45+'Фасади M. Gloss'!J10+'Фасади M. Gloss'!J10</f>
        <v>1740.7</v>
      </c>
    </row>
    <row r="25" spans="1:11" ht="20" customHeight="1" thickBot="1" x14ac:dyDescent="0.85">
      <c r="A25" s="4" t="s">
        <v>76</v>
      </c>
      <c r="B25" s="37" t="s">
        <v>256</v>
      </c>
      <c r="C25" s="6" t="s">
        <v>372</v>
      </c>
      <c r="D25" s="125" t="s">
        <v>746</v>
      </c>
      <c r="E25" s="513">
        <f>'Корпуса стандарт'!F25+'Фасади M. Gloss'!J16+'Фасади M. Gloss'!J16</f>
        <v>1789.1</v>
      </c>
      <c r="G25" s="4" t="s">
        <v>714</v>
      </c>
      <c r="H25" s="37" t="s">
        <v>256</v>
      </c>
      <c r="I25" s="6" t="s">
        <v>390</v>
      </c>
      <c r="J25" s="88" t="s">
        <v>746</v>
      </c>
      <c r="K25" s="517">
        <f>'Корпуса стандарт'!F46+'Фасади M. Gloss'!J17+'Фасади M. Gloss'!J17</f>
        <v>2185.85</v>
      </c>
    </row>
    <row r="26" spans="1:11" ht="21" customHeight="1" x14ac:dyDescent="0.8">
      <c r="A26" s="93"/>
      <c r="B26" s="43"/>
      <c r="C26" s="48"/>
      <c r="D26" s="99"/>
      <c r="E26" s="50"/>
      <c r="G26" s="93"/>
      <c r="H26" s="43"/>
      <c r="I26" s="48"/>
      <c r="J26" s="99"/>
      <c r="K26" s="51"/>
    </row>
    <row r="27" spans="1:11" ht="13.25" customHeight="1" x14ac:dyDescent="0.35">
      <c r="A27" s="661" t="s">
        <v>752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</row>
    <row r="28" spans="1:11" ht="13.5" customHeight="1" x14ac:dyDescent="0.35">
      <c r="A28" s="661"/>
      <c r="B28" s="661"/>
      <c r="C28" s="661"/>
      <c r="D28" s="661"/>
      <c r="E28" s="661"/>
      <c r="F28" s="661"/>
      <c r="G28" s="661"/>
      <c r="H28" s="661"/>
      <c r="I28" s="661"/>
      <c r="J28" s="661"/>
      <c r="K28" s="661"/>
    </row>
    <row r="29" spans="1:11" x14ac:dyDescent="0.35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</row>
    <row r="30" spans="1:11" ht="21" thickBot="1" x14ac:dyDescent="0.85">
      <c r="A30" s="93"/>
      <c r="B30" s="43"/>
      <c r="C30" s="48"/>
      <c r="D30" s="99"/>
      <c r="E30" s="50"/>
      <c r="G30" s="93"/>
      <c r="H30" s="43"/>
      <c r="I30" s="48"/>
      <c r="J30" s="99"/>
      <c r="K30" s="51"/>
    </row>
    <row r="31" spans="1:11" ht="38" thickBot="1" x14ac:dyDescent="1.5">
      <c r="A31" s="658" t="s">
        <v>751</v>
      </c>
      <c r="B31" s="659"/>
      <c r="C31" s="659"/>
      <c r="D31" s="659"/>
      <c r="E31" s="659"/>
      <c r="F31" s="659"/>
      <c r="G31" s="659"/>
      <c r="H31" s="659"/>
      <c r="I31" s="659"/>
      <c r="J31" s="659"/>
      <c r="K31" s="660"/>
    </row>
    <row r="32" spans="1:11" ht="19" thickBot="1" x14ac:dyDescent="0.5">
      <c r="A32" s="11" t="s">
        <v>135</v>
      </c>
      <c r="B32" s="11"/>
      <c r="C32" s="7"/>
      <c r="D32" s="7"/>
      <c r="E32" s="7"/>
      <c r="F32" s="10"/>
      <c r="G32" s="11" t="s">
        <v>135</v>
      </c>
      <c r="H32" s="11"/>
      <c r="I32" s="7"/>
      <c r="J32" s="628" t="s">
        <v>1163</v>
      </c>
      <c r="K32" s="628"/>
    </row>
    <row r="33" spans="1:11" ht="18" customHeight="1" thickBot="1" x14ac:dyDescent="0.4">
      <c r="A33" s="32" t="s">
        <v>32</v>
      </c>
      <c r="B33" s="33"/>
      <c r="C33" s="41" t="s">
        <v>33</v>
      </c>
      <c r="D33" s="33"/>
      <c r="E33" s="34" t="s">
        <v>34</v>
      </c>
      <c r="G33" s="32" t="s">
        <v>32</v>
      </c>
      <c r="H33" s="33"/>
      <c r="I33" s="41" t="s">
        <v>33</v>
      </c>
      <c r="J33" s="33"/>
      <c r="K33" s="34" t="s">
        <v>34</v>
      </c>
    </row>
    <row r="34" spans="1:11" ht="20" customHeight="1" x14ac:dyDescent="0.8">
      <c r="A34" s="8" t="s">
        <v>0</v>
      </c>
      <c r="B34" s="38" t="s">
        <v>145</v>
      </c>
      <c r="C34" s="9" t="s">
        <v>394</v>
      </c>
      <c r="D34" s="87" t="s">
        <v>746</v>
      </c>
      <c r="E34" s="509">
        <f>'Корпуса стандарт'!L5</f>
        <v>334.8</v>
      </c>
      <c r="G34" s="42" t="s">
        <v>79</v>
      </c>
      <c r="H34" s="43" t="s">
        <v>145</v>
      </c>
      <c r="I34" s="89" t="s">
        <v>141</v>
      </c>
      <c r="J34" s="87" t="s">
        <v>746</v>
      </c>
      <c r="K34" s="519">
        <f>'Корпуса стандарт'!L22</f>
        <v>595.35</v>
      </c>
    </row>
    <row r="35" spans="1:11" ht="20" customHeight="1" x14ac:dyDescent="0.8">
      <c r="A35" s="3" t="s">
        <v>78</v>
      </c>
      <c r="B35" s="36" t="s">
        <v>80</v>
      </c>
      <c r="C35" s="9" t="s">
        <v>394</v>
      </c>
      <c r="D35" s="87" t="s">
        <v>746</v>
      </c>
      <c r="E35" s="509">
        <f>'Корпуса стандарт'!L5+'Фасади M. Gloss'!E6+Фурнітура!I17</f>
        <v>1140.5</v>
      </c>
      <c r="G35" s="3" t="s">
        <v>58</v>
      </c>
      <c r="H35" s="44" t="s">
        <v>144</v>
      </c>
      <c r="I35" s="5" t="s">
        <v>336</v>
      </c>
      <c r="J35" s="87" t="s">
        <v>746</v>
      </c>
      <c r="K35" s="510">
        <f>'Корпуса стандарт'!L23+'Фасади M. Gloss'!J12+'Фасади M. Gloss'!J12</f>
        <v>3084.7</v>
      </c>
    </row>
    <row r="36" spans="1:11" ht="20" customHeight="1" x14ac:dyDescent="0.8">
      <c r="A36" s="3" t="s">
        <v>2</v>
      </c>
      <c r="B36" s="36" t="s">
        <v>81</v>
      </c>
      <c r="C36" s="5" t="s">
        <v>395</v>
      </c>
      <c r="D36" s="87" t="s">
        <v>746</v>
      </c>
      <c r="E36" s="509">
        <f>'Корпуса стандарт'!L6+'Фасади M. Gloss'!E14</f>
        <v>764.65</v>
      </c>
      <c r="G36" s="3" t="s">
        <v>137</v>
      </c>
      <c r="H36" s="36" t="s">
        <v>247</v>
      </c>
      <c r="I36" s="5" t="s">
        <v>336</v>
      </c>
      <c r="J36" s="87" t="s">
        <v>746</v>
      </c>
      <c r="K36" s="516">
        <f>'Корпуса стандарт'!L24+'Фасади M. Gloss'!E14+'Фасади M. Gloss'!E14+'Фасади M. Gloss'!J23</f>
        <v>3415.1</v>
      </c>
    </row>
    <row r="37" spans="1:11" ht="20" customHeight="1" x14ac:dyDescent="0.8">
      <c r="A37" s="3" t="s">
        <v>3</v>
      </c>
      <c r="B37" s="36" t="s">
        <v>81</v>
      </c>
      <c r="C37" s="5" t="s">
        <v>396</v>
      </c>
      <c r="D37" s="87" t="s">
        <v>746</v>
      </c>
      <c r="E37" s="509">
        <f>'Корпуса стандарт'!L7+'Фасади M. Gloss'!E17</f>
        <v>892.2</v>
      </c>
      <c r="G37" s="8" t="s">
        <v>59</v>
      </c>
      <c r="H37" s="44" t="s">
        <v>144</v>
      </c>
      <c r="I37" s="9" t="s">
        <v>337</v>
      </c>
      <c r="J37" s="87" t="s">
        <v>746</v>
      </c>
      <c r="K37" s="509">
        <f>'Корпуса стандарт'!L25+'Фасади M. Gloss'!J12+'Фасади M. Gloss'!J13</f>
        <v>3416.8</v>
      </c>
    </row>
    <row r="38" spans="1:11" ht="20" customHeight="1" x14ac:dyDescent="0.8">
      <c r="A38" s="3" t="s">
        <v>4</v>
      </c>
      <c r="B38" s="36" t="s">
        <v>81</v>
      </c>
      <c r="C38" s="5" t="s">
        <v>397</v>
      </c>
      <c r="D38" s="87" t="s">
        <v>746</v>
      </c>
      <c r="E38" s="509">
        <f>'Корпуса стандарт'!L8+'Фасади M. Gloss'!E19</f>
        <v>980.65</v>
      </c>
      <c r="G38" s="8" t="s">
        <v>76</v>
      </c>
      <c r="H38" s="36" t="s">
        <v>247</v>
      </c>
      <c r="I38" s="9" t="s">
        <v>337</v>
      </c>
      <c r="J38" s="87" t="s">
        <v>746</v>
      </c>
      <c r="K38" s="520">
        <f>'Корпуса стандарт'!L26+'Фасади M. Gloss'!E15+'Фасади M. Gloss'!E15+'Фасади M. Gloss'!J23</f>
        <v>3851.2</v>
      </c>
    </row>
    <row r="39" spans="1:11" ht="20" customHeight="1" x14ac:dyDescent="0.8">
      <c r="A39" s="3" t="s">
        <v>5</v>
      </c>
      <c r="B39" s="36" t="s">
        <v>81</v>
      </c>
      <c r="C39" s="5" t="s">
        <v>398</v>
      </c>
      <c r="D39" s="87" t="s">
        <v>746</v>
      </c>
      <c r="E39" s="509">
        <f>'Корпуса стандарт'!L9+'Фасади M. Gloss'!E25</f>
        <v>1046.9000000000001</v>
      </c>
      <c r="G39" s="3" t="s">
        <v>60</v>
      </c>
      <c r="H39" s="38" t="s">
        <v>77</v>
      </c>
      <c r="I39" s="5" t="s">
        <v>395</v>
      </c>
      <c r="J39" s="87" t="s">
        <v>746</v>
      </c>
      <c r="K39" s="509">
        <f>'Корпуса стандарт'!L27+'Фасади M. Gloss'!J19</f>
        <v>899.45</v>
      </c>
    </row>
    <row r="40" spans="1:11" ht="20" customHeight="1" x14ac:dyDescent="0.8">
      <c r="A40" s="3" t="s">
        <v>6</v>
      </c>
      <c r="B40" s="36" t="s">
        <v>81</v>
      </c>
      <c r="C40" s="5" t="s">
        <v>399</v>
      </c>
      <c r="D40" s="87" t="s">
        <v>746</v>
      </c>
      <c r="E40" s="509">
        <f>'Корпуса стандарт'!L10+'Фасади M. Gloss'!E14+'Фасади M. Gloss'!E14</f>
        <v>1193.1500000000001</v>
      </c>
      <c r="G40" s="3" t="s">
        <v>61</v>
      </c>
      <c r="H40" s="38" t="s">
        <v>77</v>
      </c>
      <c r="I40" s="5" t="s">
        <v>396</v>
      </c>
      <c r="J40" s="87" t="s">
        <v>746</v>
      </c>
      <c r="K40" s="509">
        <f>'Корпуса стандарт'!L28+'Фасади M. Gloss'!J21</f>
        <v>1042.7</v>
      </c>
    </row>
    <row r="41" spans="1:11" ht="20" customHeight="1" x14ac:dyDescent="0.8">
      <c r="A41" s="3" t="s">
        <v>8</v>
      </c>
      <c r="B41" s="36" t="s">
        <v>81</v>
      </c>
      <c r="C41" s="5" t="s">
        <v>400</v>
      </c>
      <c r="D41" s="87" t="s">
        <v>746</v>
      </c>
      <c r="E41" s="509">
        <f>'Корпуса стандарт'!L11+'Фасади M. Gloss'!E17+'Фасади M. Gloss'!E17</f>
        <v>1450.95</v>
      </c>
      <c r="G41" s="3" t="s">
        <v>62</v>
      </c>
      <c r="H41" s="38" t="s">
        <v>77</v>
      </c>
      <c r="I41" s="5" t="s">
        <v>399</v>
      </c>
      <c r="J41" s="87" t="s">
        <v>746</v>
      </c>
      <c r="K41" s="509">
        <f>'Корпуса стандарт'!L29+'Фасади M. Gloss'!J19+'Фасади M. Gloss'!J19</f>
        <v>1422.25</v>
      </c>
    </row>
    <row r="42" spans="1:11" ht="20" customHeight="1" x14ac:dyDescent="0.8">
      <c r="A42" s="3" t="s">
        <v>9</v>
      </c>
      <c r="B42" s="36" t="s">
        <v>244</v>
      </c>
      <c r="C42" s="5" t="s">
        <v>395</v>
      </c>
      <c r="D42" s="87" t="s">
        <v>746</v>
      </c>
      <c r="E42" s="509">
        <f>'Корпуса стандарт'!L12+'Фасади M. Gloss'!J20</f>
        <v>1251.9000000000001</v>
      </c>
      <c r="G42" s="3" t="s">
        <v>63</v>
      </c>
      <c r="H42" s="38" t="s">
        <v>77</v>
      </c>
      <c r="I42" s="5" t="s">
        <v>400</v>
      </c>
      <c r="J42" s="87" t="s">
        <v>746</v>
      </c>
      <c r="K42" s="509">
        <f>'Корпуса стандарт'!L30+'Фасади M. Gloss'!J21+'Фасади M. Gloss'!J21</f>
        <v>1734.4</v>
      </c>
    </row>
    <row r="43" spans="1:11" ht="20" customHeight="1" x14ac:dyDescent="0.8">
      <c r="A43" s="3" t="s">
        <v>10</v>
      </c>
      <c r="B43" s="36" t="s">
        <v>244</v>
      </c>
      <c r="C43" s="5" t="s">
        <v>396</v>
      </c>
      <c r="D43" s="87" t="s">
        <v>746</v>
      </c>
      <c r="E43" s="509">
        <f>'Корпуса стандарт'!L13+'Фасади M. Gloss'!J22</f>
        <v>1354.85</v>
      </c>
      <c r="G43" s="3" t="s">
        <v>138</v>
      </c>
      <c r="H43" s="36" t="s">
        <v>244</v>
      </c>
      <c r="I43" s="5" t="s">
        <v>399</v>
      </c>
      <c r="J43" s="87" t="s">
        <v>746</v>
      </c>
      <c r="K43" s="516">
        <f>'Корпуса стандарт'!L31+'Фасади M. Gloss'!J6+'Фасади M. Gloss'!J24</f>
        <v>2177.65</v>
      </c>
    </row>
    <row r="44" spans="1:11" ht="20" customHeight="1" x14ac:dyDescent="0.8">
      <c r="A44" s="3" t="s">
        <v>11</v>
      </c>
      <c r="B44" s="36" t="s">
        <v>244</v>
      </c>
      <c r="C44" s="5" t="s">
        <v>399</v>
      </c>
      <c r="D44" s="87" t="s">
        <v>746</v>
      </c>
      <c r="E44" s="509">
        <f>'Корпуса стандарт'!L14+'Фасади M. Gloss'!J23</f>
        <v>1923.6</v>
      </c>
      <c r="G44" s="3" t="s">
        <v>139</v>
      </c>
      <c r="H44" s="36" t="s">
        <v>244</v>
      </c>
      <c r="I44" s="5" t="s">
        <v>400</v>
      </c>
      <c r="J44" s="87" t="s">
        <v>746</v>
      </c>
      <c r="K44" s="516">
        <f>'Корпуса стандарт'!L32+'Фасади M. Gloss'!J15+'Фасади M. Gloss'!J26</f>
        <v>2366.4499999999998</v>
      </c>
    </row>
    <row r="45" spans="1:11" ht="20" customHeight="1" x14ac:dyDescent="0.8">
      <c r="A45" s="3" t="s">
        <v>12</v>
      </c>
      <c r="B45" s="36" t="s">
        <v>244</v>
      </c>
      <c r="C45" s="5" t="s">
        <v>400</v>
      </c>
      <c r="D45" s="87" t="s">
        <v>746</v>
      </c>
      <c r="E45" s="509">
        <f>'Корпуса стандарт'!L15+'Фасади M. Gloss'!J25</f>
        <v>2118.8000000000002</v>
      </c>
      <c r="G45" s="8" t="s">
        <v>64</v>
      </c>
      <c r="H45" s="38" t="s">
        <v>77</v>
      </c>
      <c r="I45" s="9" t="s">
        <v>399</v>
      </c>
      <c r="J45" s="87" t="s">
        <v>746</v>
      </c>
      <c r="K45" s="509">
        <f>'Корпуса стандарт'!L33+'Фасади M. Gloss'!J6+'Фасади M. Gloss'!E13+'Фасади M. Gloss'!E13</f>
        <v>1452.5</v>
      </c>
    </row>
    <row r="46" spans="1:11" ht="20" customHeight="1" x14ac:dyDescent="0.8">
      <c r="A46" s="3" t="s">
        <v>13</v>
      </c>
      <c r="B46" s="36" t="s">
        <v>245</v>
      </c>
      <c r="C46" s="5" t="s">
        <v>414</v>
      </c>
      <c r="D46" s="87" t="s">
        <v>746</v>
      </c>
      <c r="E46" s="509">
        <f>'Корпуса стандарт'!L16+'Фасади M. Gloss'!E27</f>
        <v>726.15</v>
      </c>
      <c r="G46" s="3" t="s">
        <v>65</v>
      </c>
      <c r="H46" s="38" t="s">
        <v>77</v>
      </c>
      <c r="I46" s="5" t="s">
        <v>400</v>
      </c>
      <c r="J46" s="87" t="s">
        <v>746</v>
      </c>
      <c r="K46" s="509">
        <f>'Корпуса стандарт'!L34+'Фасади M. Gloss'!J15+'Фасади M. Gloss'!E16+'Фасади M. Gloss'!E16</f>
        <v>1724.95</v>
      </c>
    </row>
    <row r="47" spans="1:11" ht="20" customHeight="1" x14ac:dyDescent="0.8">
      <c r="A47" s="3" t="s">
        <v>14</v>
      </c>
      <c r="B47" s="36" t="s">
        <v>143</v>
      </c>
      <c r="C47" s="5" t="s">
        <v>399</v>
      </c>
      <c r="D47" s="87" t="s">
        <v>746</v>
      </c>
      <c r="E47" s="509">
        <f>'Корпуса стандарт'!L17+'Фасади M. Gloss'!E14+'Фасади M. Gloss'!E14</f>
        <v>1143.2</v>
      </c>
      <c r="G47" s="3" t="s">
        <v>66</v>
      </c>
      <c r="H47" s="36" t="s">
        <v>245</v>
      </c>
      <c r="I47" s="5" t="s">
        <v>402</v>
      </c>
      <c r="J47" s="87" t="s">
        <v>746</v>
      </c>
      <c r="K47" s="509">
        <f>'Корпуса стандарт'!L35+'Фасади M. Gloss'!J8</f>
        <v>1455.65</v>
      </c>
    </row>
    <row r="48" spans="1:11" ht="20" customHeight="1" x14ac:dyDescent="0.8">
      <c r="A48" s="23" t="s">
        <v>15</v>
      </c>
      <c r="B48" s="36" t="s">
        <v>143</v>
      </c>
      <c r="C48" s="40" t="s">
        <v>400</v>
      </c>
      <c r="D48" s="87" t="s">
        <v>746</v>
      </c>
      <c r="E48" s="519">
        <f>'Корпуса стандарт'!L18+'Фасади M. Gloss'!E17+'Фасади M. Gloss'!E17</f>
        <v>1344.3</v>
      </c>
      <c r="G48" s="3" t="s">
        <v>67</v>
      </c>
      <c r="H48" s="38" t="s">
        <v>249</v>
      </c>
      <c r="I48" s="5" t="s">
        <v>409</v>
      </c>
      <c r="J48" s="87" t="s">
        <v>746</v>
      </c>
      <c r="K48" s="509">
        <f>'Корпуса стандарт'!L36+'Фасади M. Gloss'!E19</f>
        <v>1520.65</v>
      </c>
    </row>
    <row r="49" spans="1:12" ht="20" customHeight="1" x14ac:dyDescent="0.8">
      <c r="A49" s="3" t="s">
        <v>16</v>
      </c>
      <c r="B49" s="36" t="s">
        <v>246</v>
      </c>
      <c r="C49" s="5" t="s">
        <v>408</v>
      </c>
      <c r="D49" s="87" t="s">
        <v>746</v>
      </c>
      <c r="E49" s="510">
        <f>'Корпуса стандарт'!L19+'Фасади M. Gloss'!E17</f>
        <v>969.15</v>
      </c>
      <c r="G49" s="23" t="s">
        <v>68</v>
      </c>
      <c r="H49" s="45" t="s">
        <v>250</v>
      </c>
      <c r="I49" s="40" t="s">
        <v>395</v>
      </c>
      <c r="J49" s="87" t="s">
        <v>746</v>
      </c>
      <c r="K49" s="519">
        <f>'Корпуса стандарт'!L37+'Фасади M. Gloss'!E17</f>
        <v>932.7</v>
      </c>
    </row>
    <row r="50" spans="1:12" ht="20" customHeight="1" x14ac:dyDescent="0.8">
      <c r="A50" s="8" t="s">
        <v>56</v>
      </c>
      <c r="B50" s="38" t="s">
        <v>142</v>
      </c>
      <c r="C50" s="5" t="s">
        <v>408</v>
      </c>
      <c r="D50" s="87" t="s">
        <v>746</v>
      </c>
      <c r="E50" s="509">
        <f>'Корпуса стандарт'!L20+'Фасади M. Gloss'!E17</f>
        <v>1140.5999999999999</v>
      </c>
      <c r="G50" s="3" t="s">
        <v>140</v>
      </c>
      <c r="H50" s="36" t="s">
        <v>250</v>
      </c>
      <c r="I50" s="5" t="s">
        <v>410</v>
      </c>
      <c r="J50" s="87" t="s">
        <v>746</v>
      </c>
      <c r="K50" s="510">
        <f>'Корпуса стандарт'!L38+'Фасади M. Gloss'!E11</f>
        <v>961.5</v>
      </c>
    </row>
    <row r="51" spans="1:12" ht="20" customHeight="1" thickBot="1" x14ac:dyDescent="0.85">
      <c r="A51" s="15" t="s">
        <v>57</v>
      </c>
      <c r="B51" s="90" t="s">
        <v>145</v>
      </c>
      <c r="C51" s="6" t="s">
        <v>401</v>
      </c>
      <c r="D51" s="88" t="s">
        <v>746</v>
      </c>
      <c r="E51" s="533">
        <f>'Корпуса стандарт'!L21</f>
        <v>479.25</v>
      </c>
      <c r="G51" s="4" t="s">
        <v>85</v>
      </c>
      <c r="H51" s="37" t="s">
        <v>252</v>
      </c>
      <c r="I51" s="6" t="s">
        <v>416</v>
      </c>
      <c r="J51" s="88" t="s">
        <v>746</v>
      </c>
      <c r="K51" s="517">
        <f>'Корпуса стандарт'!L39</f>
        <v>475.2</v>
      </c>
    </row>
    <row r="52" spans="1:12" ht="18" customHeight="1" x14ac:dyDescent="0.35"/>
    <row r="53" spans="1:12" ht="18" customHeight="1" x14ac:dyDescent="0.35">
      <c r="A53" s="105" t="s">
        <v>405</v>
      </c>
      <c r="B53" s="105"/>
      <c r="C53" s="105"/>
      <c r="D53" s="105"/>
      <c r="E53" s="105"/>
      <c r="F53" s="51"/>
      <c r="G53" s="105"/>
      <c r="H53" s="105"/>
    </row>
    <row r="54" spans="1:12" ht="18" customHeight="1" x14ac:dyDescent="0.35">
      <c r="A54" s="105" t="s">
        <v>631</v>
      </c>
      <c r="B54" s="105"/>
      <c r="C54" s="105"/>
      <c r="D54" s="105"/>
      <c r="E54" s="105"/>
      <c r="F54" s="51"/>
      <c r="G54" s="105"/>
      <c r="H54" s="105"/>
    </row>
    <row r="55" spans="1:12" ht="18" customHeight="1" x14ac:dyDescent="0.35">
      <c r="A55" s="105"/>
      <c r="B55" s="105"/>
      <c r="C55" s="105"/>
      <c r="D55" s="105"/>
      <c r="E55" s="105"/>
      <c r="F55" s="51"/>
      <c r="G55" s="105"/>
      <c r="H55" s="105"/>
    </row>
    <row r="56" spans="1:12" ht="18" customHeight="1" x14ac:dyDescent="0.35">
      <c r="A56" s="105" t="s">
        <v>753</v>
      </c>
      <c r="B56" s="105"/>
      <c r="C56" s="105"/>
      <c r="D56" s="105"/>
      <c r="E56" s="105"/>
      <c r="F56" s="51"/>
      <c r="G56" s="105"/>
      <c r="H56" s="105"/>
    </row>
    <row r="57" spans="1:12" ht="18" customHeight="1" x14ac:dyDescent="0.35">
      <c r="K57" s="170">
        <v>1</v>
      </c>
      <c r="L57" s="120"/>
    </row>
    <row r="58" spans="1:12" ht="18" customHeight="1" x14ac:dyDescent="0.35">
      <c r="L58" s="120"/>
    </row>
    <row r="59" spans="1:12" ht="14.5" x14ac:dyDescent="0.35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20"/>
    </row>
    <row r="60" spans="1:12" ht="14.5" x14ac:dyDescent="0.3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</row>
    <row r="61" spans="1:12" x14ac:dyDescent="0.35">
      <c r="A61" s="121"/>
      <c r="B61" s="120"/>
      <c r="C61" s="122"/>
      <c r="D61" s="120"/>
      <c r="E61" s="120"/>
      <c r="F61" s="120"/>
      <c r="G61" s="120"/>
      <c r="H61" s="120"/>
      <c r="I61" s="120"/>
      <c r="J61" s="120"/>
      <c r="K61" s="120"/>
    </row>
    <row r="65" customFormat="1" ht="15" customHeight="1" x14ac:dyDescent="0.35"/>
  </sheetData>
  <sheetProtection password="CF7A" sheet="1" objects="1" scenarios="1"/>
  <mergeCells count="5">
    <mergeCell ref="A2:K2"/>
    <mergeCell ref="J3:K3"/>
    <mergeCell ref="J32:K32"/>
    <mergeCell ref="A27:K28"/>
    <mergeCell ref="A31:K31"/>
  </mergeCells>
  <pageMargins left="0.23622047244094491" right="0.23622047244094491" top="0" bottom="0" header="0.31496062992125984" footer="0.31496062992125984"/>
  <pageSetup paperSize="9" scale="9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70"/>
  <sheetViews>
    <sheetView topLeftCell="A28" zoomScaleNormal="100" workbookViewId="0">
      <selection activeCell="D31" sqref="D31"/>
    </sheetView>
  </sheetViews>
  <sheetFormatPr defaultRowHeight="15.5" x14ac:dyDescent="0.35"/>
  <cols>
    <col min="1" max="1" width="12" style="1" customWidth="1"/>
    <col min="2" max="2" width="17.36328125" customWidth="1"/>
    <col min="3" max="3" width="14.453125" style="2" customWidth="1"/>
    <col min="4" max="4" width="12.90625" customWidth="1"/>
    <col min="5" max="5" width="13.81640625" customWidth="1"/>
    <col min="6" max="6" width="8.6328125" customWidth="1"/>
    <col min="7" max="7" width="12.453125" customWidth="1"/>
    <col min="8" max="8" width="18.54296875" customWidth="1"/>
    <col min="9" max="9" width="14.1796875" customWidth="1"/>
    <col min="10" max="10" width="13.36328125" customWidth="1"/>
    <col min="11" max="11" width="15.08984375" customWidth="1"/>
  </cols>
  <sheetData>
    <row r="1" spans="1:11" ht="13.25" customHeight="1" thickBot="1" x14ac:dyDescent="0.35">
      <c r="K1" s="175">
        <v>1</v>
      </c>
    </row>
    <row r="2" spans="1:11" ht="33.65" customHeight="1" thickBot="1" x14ac:dyDescent="0.4">
      <c r="A2" s="639" t="s">
        <v>843</v>
      </c>
      <c r="B2" s="640"/>
      <c r="C2" s="640"/>
      <c r="D2" s="640"/>
      <c r="E2" s="640"/>
      <c r="F2" s="640"/>
      <c r="G2" s="640"/>
      <c r="H2" s="640"/>
      <c r="I2" s="640"/>
      <c r="J2" s="640"/>
      <c r="K2" s="641"/>
    </row>
    <row r="3" spans="1:11" ht="16.25" customHeight="1" thickBot="1" x14ac:dyDescent="0.5">
      <c r="A3" s="325" t="s">
        <v>134</v>
      </c>
      <c r="B3" s="325"/>
      <c r="C3" s="326"/>
      <c r="D3" s="326"/>
      <c r="E3" s="326"/>
      <c r="F3" s="327"/>
      <c r="G3" s="325" t="s">
        <v>134</v>
      </c>
      <c r="H3" s="325"/>
      <c r="I3" s="326"/>
      <c r="J3" s="642" t="s">
        <v>1163</v>
      </c>
      <c r="K3" s="642"/>
    </row>
    <row r="4" spans="1:11" ht="18" customHeight="1" thickBot="1" x14ac:dyDescent="0.4">
      <c r="A4" s="253" t="s">
        <v>32</v>
      </c>
      <c r="B4" s="254"/>
      <c r="C4" s="328" t="s">
        <v>33</v>
      </c>
      <c r="D4" s="254"/>
      <c r="E4" s="255" t="s">
        <v>34</v>
      </c>
      <c r="F4" s="256"/>
      <c r="G4" s="253" t="s">
        <v>32</v>
      </c>
      <c r="H4" s="254"/>
      <c r="I4" s="328" t="s">
        <v>33</v>
      </c>
      <c r="J4" s="254"/>
      <c r="K4" s="255" t="s">
        <v>34</v>
      </c>
    </row>
    <row r="5" spans="1:11" ht="17.25" customHeight="1" x14ac:dyDescent="0.35">
      <c r="A5" s="8" t="s">
        <v>0</v>
      </c>
      <c r="B5" s="35" t="s">
        <v>258</v>
      </c>
      <c r="C5" s="9" t="s">
        <v>366</v>
      </c>
      <c r="D5" s="329" t="s">
        <v>808</v>
      </c>
      <c r="E5" s="509">
        <f>'Корпуса стандарт'!F5</f>
        <v>311.85000000000002</v>
      </c>
      <c r="F5" s="284"/>
      <c r="G5" s="95" t="s">
        <v>59</v>
      </c>
      <c r="H5" s="38" t="s">
        <v>254</v>
      </c>
      <c r="I5" s="96" t="s">
        <v>371</v>
      </c>
      <c r="J5" s="329" t="s">
        <v>808</v>
      </c>
      <c r="K5" s="520">
        <f>'Корпуса стандарт'!F24+'Фасади Верона'!J32+'Фасади Верона'!J32</f>
        <v>1541</v>
      </c>
    </row>
    <row r="6" spans="1:11" ht="17.25" customHeight="1" x14ac:dyDescent="0.35">
      <c r="A6" s="3" t="s">
        <v>2</v>
      </c>
      <c r="B6" s="36" t="s">
        <v>7</v>
      </c>
      <c r="C6" s="9" t="s">
        <v>367</v>
      </c>
      <c r="D6" s="329" t="s">
        <v>808</v>
      </c>
      <c r="E6" s="510">
        <f>'Корпуса стандарт'!F6+'Фасади Верона'!E14</f>
        <v>707.45</v>
      </c>
      <c r="F6" s="284"/>
      <c r="G6" s="8" t="s">
        <v>76</v>
      </c>
      <c r="H6" s="38" t="s">
        <v>256</v>
      </c>
      <c r="I6" s="9" t="s">
        <v>372</v>
      </c>
      <c r="J6" s="329" t="s">
        <v>808</v>
      </c>
      <c r="K6" s="520">
        <f>'Корпуса стандарт'!F25+'Фасади Верона'!J16+'Фасади Верона'!J16</f>
        <v>1699.1</v>
      </c>
    </row>
    <row r="7" spans="1:11" ht="17.25" customHeight="1" x14ac:dyDescent="0.35">
      <c r="A7" s="3" t="s">
        <v>2</v>
      </c>
      <c r="B7" s="36" t="s">
        <v>254</v>
      </c>
      <c r="C7" s="5" t="s">
        <v>367</v>
      </c>
      <c r="D7" s="329" t="s">
        <v>808</v>
      </c>
      <c r="E7" s="510">
        <f>'Корпуса стандарт'!F6+'Фасади Верона'!E31</f>
        <v>766.45</v>
      </c>
      <c r="F7" s="284"/>
      <c r="G7" s="3" t="s">
        <v>76</v>
      </c>
      <c r="H7" s="36" t="s">
        <v>254</v>
      </c>
      <c r="I7" s="5" t="s">
        <v>372</v>
      </c>
      <c r="J7" s="329" t="s">
        <v>808</v>
      </c>
      <c r="K7" s="516">
        <f>'Корпуса стандарт'!F25+'Фасади Верона'!J33+'Фасади Верона'!J33</f>
        <v>1847.1</v>
      </c>
    </row>
    <row r="8" spans="1:11" ht="17.25" customHeight="1" x14ac:dyDescent="0.35">
      <c r="A8" s="3" t="s">
        <v>3</v>
      </c>
      <c r="B8" s="36" t="s">
        <v>7</v>
      </c>
      <c r="C8" s="5" t="s">
        <v>368</v>
      </c>
      <c r="D8" s="329" t="s">
        <v>808</v>
      </c>
      <c r="E8" s="510">
        <f>'Корпуса стандарт'!F7+'Фасади Верона'!E17</f>
        <v>823.9</v>
      </c>
      <c r="F8" s="284"/>
      <c r="G8" s="3" t="s">
        <v>64</v>
      </c>
      <c r="H8" s="36" t="s">
        <v>7</v>
      </c>
      <c r="I8" s="5" t="s">
        <v>382</v>
      </c>
      <c r="J8" s="329" t="s">
        <v>808</v>
      </c>
      <c r="K8" s="510">
        <f>'Корпуса стандарт'!F26+'Фасади Верона'!E21</f>
        <v>261.45</v>
      </c>
    </row>
    <row r="9" spans="1:11" ht="17.25" customHeight="1" x14ac:dyDescent="0.35">
      <c r="A9" s="3" t="s">
        <v>3</v>
      </c>
      <c r="B9" s="36" t="s">
        <v>254</v>
      </c>
      <c r="C9" s="5" t="s">
        <v>368</v>
      </c>
      <c r="D9" s="329" t="s">
        <v>808</v>
      </c>
      <c r="E9" s="510">
        <f>'Корпуса стандарт'!F7+'Фасади Верона'!E33</f>
        <v>897.9</v>
      </c>
      <c r="F9" s="284"/>
      <c r="G9" s="3" t="s">
        <v>82</v>
      </c>
      <c r="H9" s="36" t="s">
        <v>7</v>
      </c>
      <c r="I9" s="5" t="s">
        <v>383</v>
      </c>
      <c r="J9" s="329" t="s">
        <v>808</v>
      </c>
      <c r="K9" s="510">
        <f>'Корпуса стандарт'!F27+'Фасади Верона'!E22</f>
        <v>311.3</v>
      </c>
    </row>
    <row r="10" spans="1:11" ht="17.25" customHeight="1" x14ac:dyDescent="0.35">
      <c r="A10" s="3" t="s">
        <v>4</v>
      </c>
      <c r="B10" s="36" t="s">
        <v>7</v>
      </c>
      <c r="C10" s="5" t="s">
        <v>369</v>
      </c>
      <c r="D10" s="329" t="s">
        <v>808</v>
      </c>
      <c r="E10" s="510">
        <f>'Корпуса стандарт'!F8+'Фасади Верона'!E19</f>
        <v>897.65</v>
      </c>
      <c r="F10" s="284"/>
      <c r="G10" s="3" t="s">
        <v>18</v>
      </c>
      <c r="H10" s="36" t="s">
        <v>258</v>
      </c>
      <c r="I10" s="5" t="s">
        <v>384</v>
      </c>
      <c r="J10" s="329" t="s">
        <v>808</v>
      </c>
      <c r="K10" s="510">
        <f>'Корпуса стандарт'!F28</f>
        <v>355.05</v>
      </c>
    </row>
    <row r="11" spans="1:11" ht="17.25" customHeight="1" x14ac:dyDescent="0.35">
      <c r="A11" s="3" t="s">
        <v>5</v>
      </c>
      <c r="B11" s="36" t="s">
        <v>7</v>
      </c>
      <c r="C11" s="5" t="s">
        <v>370</v>
      </c>
      <c r="D11" s="329" t="s">
        <v>808</v>
      </c>
      <c r="E11" s="510">
        <f>'Корпуса стандарт'!F9+'Фасади Верона'!E25</f>
        <v>955.2</v>
      </c>
      <c r="F11" s="284"/>
      <c r="G11" s="3" t="s">
        <v>19</v>
      </c>
      <c r="H11" s="36" t="s">
        <v>7</v>
      </c>
      <c r="I11" s="5" t="s">
        <v>385</v>
      </c>
      <c r="J11" s="329" t="s">
        <v>808</v>
      </c>
      <c r="K11" s="510">
        <f>'Корпуса стандарт'!F29+'Фасади Верона'!E15</f>
        <v>835.55</v>
      </c>
    </row>
    <row r="12" spans="1:11" ht="17.25" customHeight="1" x14ac:dyDescent="0.35">
      <c r="A12" s="3" t="s">
        <v>6</v>
      </c>
      <c r="B12" s="36" t="s">
        <v>7</v>
      </c>
      <c r="C12" s="5" t="s">
        <v>371</v>
      </c>
      <c r="D12" s="329" t="s">
        <v>808</v>
      </c>
      <c r="E12" s="510">
        <f>'Корпуса стандарт'!F10+'Фасади Верона'!E14+'Фасади Верона'!E14</f>
        <v>1113.8499999999999</v>
      </c>
      <c r="F12" s="284"/>
      <c r="G12" s="3" t="s">
        <v>19</v>
      </c>
      <c r="H12" s="36" t="s">
        <v>254</v>
      </c>
      <c r="I12" s="5" t="s">
        <v>385</v>
      </c>
      <c r="J12" s="329" t="s">
        <v>808</v>
      </c>
      <c r="K12" s="510">
        <f>'Корпуса стандарт'!F29+'Фасади Верона'!E32</f>
        <v>908.55</v>
      </c>
    </row>
    <row r="13" spans="1:11" ht="17.25" customHeight="1" x14ac:dyDescent="0.35">
      <c r="A13" s="3" t="s">
        <v>6</v>
      </c>
      <c r="B13" s="36" t="s">
        <v>254</v>
      </c>
      <c r="C13" s="5" t="s">
        <v>371</v>
      </c>
      <c r="D13" s="329" t="s">
        <v>808</v>
      </c>
      <c r="E13" s="510">
        <f>'Корпуса стандарт'!F10+'Фасади Верона'!E31+'Фасади Верона'!E31</f>
        <v>1231.8499999999999</v>
      </c>
      <c r="F13" s="284"/>
      <c r="G13" s="3" t="s">
        <v>20</v>
      </c>
      <c r="H13" s="36" t="s">
        <v>7</v>
      </c>
      <c r="I13" s="5" t="s">
        <v>386</v>
      </c>
      <c r="J13" s="329" t="s">
        <v>808</v>
      </c>
      <c r="K13" s="510">
        <f>'Корпуса стандарт'!F30+'Фасади Верона'!E18</f>
        <v>982.1</v>
      </c>
    </row>
    <row r="14" spans="1:11" ht="17.25" customHeight="1" x14ac:dyDescent="0.35">
      <c r="A14" s="3" t="s">
        <v>8</v>
      </c>
      <c r="B14" s="36" t="s">
        <v>255</v>
      </c>
      <c r="C14" s="5" t="s">
        <v>371</v>
      </c>
      <c r="D14" s="329" t="s">
        <v>808</v>
      </c>
      <c r="E14" s="510">
        <f>'Корпуса стандарт'!F11+'Фасади Верона'!E14+'Фасади Верона'!E14</f>
        <v>1247.5</v>
      </c>
      <c r="F14" s="284"/>
      <c r="G14" s="3" t="s">
        <v>20</v>
      </c>
      <c r="H14" s="36" t="s">
        <v>254</v>
      </c>
      <c r="I14" s="5" t="s">
        <v>386</v>
      </c>
      <c r="J14" s="329" t="s">
        <v>808</v>
      </c>
      <c r="K14" s="510">
        <f>'Корпуса стандарт'!F30+'Фасади Верона'!J31</f>
        <v>1074.0999999999999</v>
      </c>
    </row>
    <row r="15" spans="1:11" ht="17.25" customHeight="1" x14ac:dyDescent="0.35">
      <c r="A15" s="3" t="s">
        <v>8</v>
      </c>
      <c r="B15" s="36" t="s">
        <v>254</v>
      </c>
      <c r="C15" s="5" t="s">
        <v>371</v>
      </c>
      <c r="D15" s="329" t="s">
        <v>808</v>
      </c>
      <c r="E15" s="510">
        <f>'Корпуса стандарт'!F11+'Фасади Верона'!E31+'Фасади Верона'!E31</f>
        <v>1365.5</v>
      </c>
      <c r="F15" s="284"/>
      <c r="G15" s="3" t="s">
        <v>21</v>
      </c>
      <c r="H15" s="36" t="s">
        <v>7</v>
      </c>
      <c r="I15" s="5" t="s">
        <v>387</v>
      </c>
      <c r="J15" s="329" t="s">
        <v>808</v>
      </c>
      <c r="K15" s="510">
        <f>'Корпуса стандарт'!F31+'Фасади Верона'!E20</f>
        <v>1065.8499999999999</v>
      </c>
    </row>
    <row r="16" spans="1:11" ht="17.25" customHeight="1" x14ac:dyDescent="0.35">
      <c r="A16" s="3" t="s">
        <v>9</v>
      </c>
      <c r="B16" s="36" t="s">
        <v>7</v>
      </c>
      <c r="C16" s="5" t="s">
        <v>372</v>
      </c>
      <c r="D16" s="329" t="s">
        <v>808</v>
      </c>
      <c r="E16" s="510">
        <f>'Корпуса стандарт'!F12+'Фасади Верона'!E17+'Фасади Верона'!E17</f>
        <v>1326.5</v>
      </c>
      <c r="F16" s="284"/>
      <c r="G16" s="3" t="s">
        <v>22</v>
      </c>
      <c r="H16" s="36" t="s">
        <v>7</v>
      </c>
      <c r="I16" s="5" t="s">
        <v>388</v>
      </c>
      <c r="J16" s="329" t="s">
        <v>808</v>
      </c>
      <c r="K16" s="510">
        <f>'Корпуса стандарт'!F32+'Фасади Верона'!E26</f>
        <v>1142.1500000000001</v>
      </c>
    </row>
    <row r="17" spans="1:11" ht="17.25" customHeight="1" x14ac:dyDescent="0.35">
      <c r="A17" s="3" t="s">
        <v>9</v>
      </c>
      <c r="B17" s="36" t="s">
        <v>254</v>
      </c>
      <c r="C17" s="5" t="s">
        <v>372</v>
      </c>
      <c r="D17" s="329" t="s">
        <v>808</v>
      </c>
      <c r="E17" s="510">
        <f>'Корпуса стандарт'!F12+'Фасади Верона'!E33+'Фасади Верона'!E33</f>
        <v>1474.5</v>
      </c>
      <c r="F17" s="284"/>
      <c r="G17" s="3" t="s">
        <v>23</v>
      </c>
      <c r="H17" s="36" t="s">
        <v>7</v>
      </c>
      <c r="I17" s="5" t="s">
        <v>389</v>
      </c>
      <c r="J17" s="329" t="s">
        <v>808</v>
      </c>
      <c r="K17" s="510">
        <f>'Корпуса стандарт'!F33+'Фасади Верона'!E15+'Фасади Верона'!E15</f>
        <v>1316.05</v>
      </c>
    </row>
    <row r="18" spans="1:11" ht="17.25" customHeight="1" x14ac:dyDescent="0.35">
      <c r="A18" s="3" t="s">
        <v>10</v>
      </c>
      <c r="B18" s="36" t="s">
        <v>255</v>
      </c>
      <c r="C18" s="5" t="s">
        <v>372</v>
      </c>
      <c r="D18" s="329" t="s">
        <v>808</v>
      </c>
      <c r="E18" s="510">
        <f>'Корпуса стандарт'!F13+'Фасади Верона'!E17+'Фасади Верона'!E17</f>
        <v>1460.15</v>
      </c>
      <c r="F18" s="284"/>
      <c r="G18" s="3" t="s">
        <v>23</v>
      </c>
      <c r="H18" s="36" t="s">
        <v>254</v>
      </c>
      <c r="I18" s="5" t="s">
        <v>389</v>
      </c>
      <c r="J18" s="329" t="s">
        <v>808</v>
      </c>
      <c r="K18" s="510">
        <f>'Корпуса стандарт'!F33+'Фасади Верона'!E32+'Фасади Верона'!E32</f>
        <v>1462.05</v>
      </c>
    </row>
    <row r="19" spans="1:11" ht="17.25" customHeight="1" x14ac:dyDescent="0.35">
      <c r="A19" s="3" t="s">
        <v>10</v>
      </c>
      <c r="B19" s="36" t="s">
        <v>254</v>
      </c>
      <c r="C19" s="5" t="s">
        <v>372</v>
      </c>
      <c r="D19" s="329" t="s">
        <v>808</v>
      </c>
      <c r="E19" s="510">
        <f>'Корпуса стандарт'!F13+'Фасади Верона'!E33+'Фасади Верона'!E33</f>
        <v>1608.15</v>
      </c>
      <c r="F19" s="284"/>
      <c r="G19" s="3" t="s">
        <v>24</v>
      </c>
      <c r="H19" s="36" t="s">
        <v>255</v>
      </c>
      <c r="I19" s="5" t="s">
        <v>389</v>
      </c>
      <c r="J19" s="329" t="s">
        <v>808</v>
      </c>
      <c r="K19" s="510">
        <f>'Корпуса стандарт'!F34+'Фасади Верона'!E15+'Фасади Верона'!E15</f>
        <v>1483.45</v>
      </c>
    </row>
    <row r="20" spans="1:11" ht="17.25" customHeight="1" x14ac:dyDescent="0.35">
      <c r="A20" s="3" t="s">
        <v>11</v>
      </c>
      <c r="B20" s="36" t="s">
        <v>256</v>
      </c>
      <c r="C20" s="5" t="s">
        <v>373</v>
      </c>
      <c r="D20" s="329" t="s">
        <v>808</v>
      </c>
      <c r="E20" s="510">
        <f>'Корпуса стандарт'!F14+'Фасади Верона'!J7</f>
        <v>769.55</v>
      </c>
      <c r="F20" s="284"/>
      <c r="G20" s="3" t="s">
        <v>24</v>
      </c>
      <c r="H20" s="36" t="s">
        <v>254</v>
      </c>
      <c r="I20" s="5" t="s">
        <v>389</v>
      </c>
      <c r="J20" s="329" t="s">
        <v>808</v>
      </c>
      <c r="K20" s="510">
        <f>'Корпуса стандарт'!F34+'Фасади Верона'!E32+'Фасади Верона'!E32</f>
        <v>1629.45</v>
      </c>
    </row>
    <row r="21" spans="1:11" ht="17.25" customHeight="1" x14ac:dyDescent="0.35">
      <c r="A21" s="3" t="s">
        <v>11</v>
      </c>
      <c r="B21" s="36" t="s">
        <v>254</v>
      </c>
      <c r="C21" s="5" t="s">
        <v>373</v>
      </c>
      <c r="D21" s="329" t="s">
        <v>808</v>
      </c>
      <c r="E21" s="510">
        <f>'Корпуса стандарт'!F14+'Фасади Верона'!J32</f>
        <v>828.55</v>
      </c>
      <c r="F21" s="284"/>
      <c r="G21" s="3" t="s">
        <v>25</v>
      </c>
      <c r="H21" s="36" t="s">
        <v>7</v>
      </c>
      <c r="I21" s="5" t="s">
        <v>390</v>
      </c>
      <c r="J21" s="329" t="s">
        <v>808</v>
      </c>
      <c r="K21" s="510">
        <f>'Корпуса стандарт'!F35+'Фасади Верона'!E18+'Фасади Верона'!E18</f>
        <v>1586.2</v>
      </c>
    </row>
    <row r="22" spans="1:11" ht="17.25" customHeight="1" x14ac:dyDescent="0.35">
      <c r="A22" s="3" t="s">
        <v>12</v>
      </c>
      <c r="B22" s="36" t="s">
        <v>256</v>
      </c>
      <c r="C22" s="5" t="s">
        <v>374</v>
      </c>
      <c r="D22" s="329" t="s">
        <v>808</v>
      </c>
      <c r="E22" s="510">
        <f>'Корпуса стандарт'!F15+'Фасади Верона'!J16</f>
        <v>902.2</v>
      </c>
      <c r="F22" s="284"/>
      <c r="G22" s="3" t="s">
        <v>25</v>
      </c>
      <c r="H22" s="36" t="s">
        <v>254</v>
      </c>
      <c r="I22" s="5" t="s">
        <v>390</v>
      </c>
      <c r="J22" s="329" t="s">
        <v>808</v>
      </c>
      <c r="K22" s="510">
        <f>'Корпуса стандарт'!F35+'Фасади Верона'!J31+'Фасади Верона'!J31</f>
        <v>1770.2</v>
      </c>
    </row>
    <row r="23" spans="1:11" ht="17.25" customHeight="1" x14ac:dyDescent="0.35">
      <c r="A23" s="3" t="s">
        <v>12</v>
      </c>
      <c r="B23" s="36" t="s">
        <v>254</v>
      </c>
      <c r="C23" s="5" t="s">
        <v>374</v>
      </c>
      <c r="D23" s="329" t="s">
        <v>808</v>
      </c>
      <c r="E23" s="510">
        <f>'Корпуса стандарт'!F15+'Фасади Верона'!J33</f>
        <v>976.2</v>
      </c>
      <c r="F23" s="284"/>
      <c r="G23" s="3" t="s">
        <v>26</v>
      </c>
      <c r="H23" s="36" t="s">
        <v>255</v>
      </c>
      <c r="I23" s="5" t="s">
        <v>390</v>
      </c>
      <c r="J23" s="329" t="s">
        <v>808</v>
      </c>
      <c r="K23" s="510">
        <f>'Корпуса стандарт'!F36+'Фасади Верона'!E18+'Фасади Верона'!E18</f>
        <v>1741.45</v>
      </c>
    </row>
    <row r="24" spans="1:11" ht="17.25" customHeight="1" x14ac:dyDescent="0.35">
      <c r="A24" s="3" t="s">
        <v>13</v>
      </c>
      <c r="B24" s="36" t="s">
        <v>256</v>
      </c>
      <c r="C24" s="5" t="s">
        <v>375</v>
      </c>
      <c r="D24" s="329" t="s">
        <v>808</v>
      </c>
      <c r="E24" s="510">
        <f>'Корпуса стандарт'!F16+'Фасади Верона'!E23</f>
        <v>725.85</v>
      </c>
      <c r="F24" s="284"/>
      <c r="G24" s="3" t="s">
        <v>26</v>
      </c>
      <c r="H24" s="36" t="s">
        <v>254</v>
      </c>
      <c r="I24" s="5" t="s">
        <v>390</v>
      </c>
      <c r="J24" s="329" t="s">
        <v>808</v>
      </c>
      <c r="K24" s="510">
        <f>'Корпуса стандарт'!F36+'Фасади Верона'!J31+'Фасади Верона'!J31</f>
        <v>1925.45</v>
      </c>
    </row>
    <row r="25" spans="1:11" ht="17.25" customHeight="1" x14ac:dyDescent="0.35">
      <c r="A25" s="3" t="s">
        <v>14</v>
      </c>
      <c r="B25" s="36" t="s">
        <v>256</v>
      </c>
      <c r="C25" s="5" t="s">
        <v>376</v>
      </c>
      <c r="D25" s="329" t="s">
        <v>808</v>
      </c>
      <c r="E25" s="510">
        <f>'Корпуса стандарт'!F17+'Фасади Верона'!J9</f>
        <v>845.1</v>
      </c>
      <c r="F25" s="284"/>
      <c r="G25" s="3" t="s">
        <v>712</v>
      </c>
      <c r="H25" s="36" t="s">
        <v>256</v>
      </c>
      <c r="I25" s="5" t="s">
        <v>831</v>
      </c>
      <c r="J25" s="329" t="s">
        <v>808</v>
      </c>
      <c r="K25" s="510">
        <f>'Корпуса стандарт'!F37+'Фасади Верона'!J10</f>
        <v>941.75</v>
      </c>
    </row>
    <row r="26" spans="1:11" ht="17.25" customHeight="1" x14ac:dyDescent="0.35">
      <c r="A26" s="3" t="s">
        <v>15</v>
      </c>
      <c r="B26" s="36" t="s">
        <v>257</v>
      </c>
      <c r="C26" s="5" t="s">
        <v>371</v>
      </c>
      <c r="D26" s="329" t="s">
        <v>808</v>
      </c>
      <c r="E26" s="510">
        <f>'Корпуса стандарт'!F18+'Фасади Верона'!E17</f>
        <v>1258.5999999999999</v>
      </c>
      <c r="F26" s="284"/>
      <c r="G26" s="3" t="s">
        <v>738</v>
      </c>
      <c r="H26" s="36" t="s">
        <v>256</v>
      </c>
      <c r="I26" s="5" t="s">
        <v>832</v>
      </c>
      <c r="J26" s="329" t="s">
        <v>808</v>
      </c>
      <c r="K26" s="510">
        <f>'Корпуса стандарт'!F38+'Фасади Верона'!J17</f>
        <v>1137.5</v>
      </c>
    </row>
    <row r="27" spans="1:11" ht="17.25" customHeight="1" x14ac:dyDescent="0.35">
      <c r="A27" s="3" t="s">
        <v>15</v>
      </c>
      <c r="B27" s="36" t="s">
        <v>254</v>
      </c>
      <c r="C27" s="5" t="s">
        <v>371</v>
      </c>
      <c r="D27" s="329" t="s">
        <v>808</v>
      </c>
      <c r="E27" s="510">
        <f>'Корпуса стандарт'!F18+'Фасади Верона'!E33</f>
        <v>1332.6</v>
      </c>
      <c r="F27" s="284"/>
      <c r="G27" s="3" t="s">
        <v>27</v>
      </c>
      <c r="H27" s="36" t="s">
        <v>7</v>
      </c>
      <c r="I27" s="5" t="s">
        <v>413</v>
      </c>
      <c r="J27" s="329" t="s">
        <v>808</v>
      </c>
      <c r="K27" s="510">
        <f>'Корпуса стандарт'!F39+'Фасади Верона'!E24</f>
        <v>820.9</v>
      </c>
    </row>
    <row r="28" spans="1:11" ht="17.25" customHeight="1" x14ac:dyDescent="0.35">
      <c r="A28" s="3" t="s">
        <v>16</v>
      </c>
      <c r="B28" s="36" t="s">
        <v>258</v>
      </c>
      <c r="C28" s="5" t="s">
        <v>378</v>
      </c>
      <c r="D28" s="329" t="s">
        <v>808</v>
      </c>
      <c r="E28" s="510">
        <f>'Корпуса стандарт'!F19</f>
        <v>290.25</v>
      </c>
      <c r="F28" s="284"/>
      <c r="G28" s="3" t="s">
        <v>28</v>
      </c>
      <c r="H28" s="36" t="s">
        <v>7</v>
      </c>
      <c r="I28" s="5" t="s">
        <v>871</v>
      </c>
      <c r="J28" s="329" t="s">
        <v>808</v>
      </c>
      <c r="K28" s="510">
        <f>'Корпуса стандарт'!F40+'Фасади Верона'!E13+'Фасади Верона'!E13</f>
        <v>975.35</v>
      </c>
    </row>
    <row r="29" spans="1:11" ht="17.25" customHeight="1" x14ac:dyDescent="0.35">
      <c r="A29" s="23" t="s">
        <v>17</v>
      </c>
      <c r="B29" s="39" t="s">
        <v>258</v>
      </c>
      <c r="C29" s="40" t="s">
        <v>378</v>
      </c>
      <c r="D29" s="329" t="s">
        <v>808</v>
      </c>
      <c r="E29" s="511">
        <f>'Корпуса стандарт'!F20</f>
        <v>371.25</v>
      </c>
      <c r="F29" s="284"/>
      <c r="G29" s="3" t="s">
        <v>29</v>
      </c>
      <c r="H29" s="36" t="s">
        <v>257</v>
      </c>
      <c r="I29" s="5" t="s">
        <v>391</v>
      </c>
      <c r="J29" s="329" t="s">
        <v>808</v>
      </c>
      <c r="K29" s="510">
        <f>'Корпуса стандарт'!F41+'Фасади Верона'!E18</f>
        <v>1545.05</v>
      </c>
    </row>
    <row r="30" spans="1:11" ht="17.25" customHeight="1" x14ac:dyDescent="0.35">
      <c r="A30" s="23" t="s">
        <v>56</v>
      </c>
      <c r="B30" s="36" t="s">
        <v>256</v>
      </c>
      <c r="C30" s="40" t="s">
        <v>373</v>
      </c>
      <c r="D30" s="329" t="s">
        <v>808</v>
      </c>
      <c r="E30" s="511">
        <f>'Корпуса стандарт'!F21+'Фасади Верона'!J7</f>
        <v>924.8</v>
      </c>
      <c r="F30" s="284"/>
      <c r="G30" s="3" t="s">
        <v>29</v>
      </c>
      <c r="H30" s="36" t="s">
        <v>254</v>
      </c>
      <c r="I30" s="5" t="s">
        <v>391</v>
      </c>
      <c r="J30" s="329" t="s">
        <v>808</v>
      </c>
      <c r="K30" s="510">
        <f>'Корпуса стандарт'!F41+'Фасади Верона'!J31</f>
        <v>1637.05</v>
      </c>
    </row>
    <row r="31" spans="1:11" ht="17.25" customHeight="1" x14ac:dyDescent="0.35">
      <c r="A31" s="3" t="s">
        <v>56</v>
      </c>
      <c r="B31" s="36" t="s">
        <v>254</v>
      </c>
      <c r="C31" s="5" t="s">
        <v>373</v>
      </c>
      <c r="D31" s="329" t="s">
        <v>808</v>
      </c>
      <c r="E31" s="510">
        <f>'Корпуса стандарт'!F21+'Фасади Верона'!J32</f>
        <v>983.8</v>
      </c>
      <c r="F31" s="284"/>
      <c r="G31" s="3" t="s">
        <v>30</v>
      </c>
      <c r="H31" s="36" t="s">
        <v>258</v>
      </c>
      <c r="I31" s="5" t="s">
        <v>392</v>
      </c>
      <c r="J31" s="329" t="s">
        <v>808</v>
      </c>
      <c r="K31" s="510">
        <f>'Корпуса стандарт'!F42</f>
        <v>332.1</v>
      </c>
    </row>
    <row r="32" spans="1:11" ht="17.25" customHeight="1" x14ac:dyDescent="0.35">
      <c r="A32" s="3" t="s">
        <v>57</v>
      </c>
      <c r="B32" s="36" t="s">
        <v>256</v>
      </c>
      <c r="C32" s="5" t="s">
        <v>374</v>
      </c>
      <c r="D32" s="329" t="s">
        <v>808</v>
      </c>
      <c r="E32" s="510">
        <f>'Корпуса стандарт'!F22+'Фасади Верона'!J16</f>
        <v>1073.6500000000001</v>
      </c>
      <c r="F32" s="284"/>
      <c r="G32" s="23" t="s">
        <v>31</v>
      </c>
      <c r="H32" s="39" t="s">
        <v>258</v>
      </c>
      <c r="I32" s="40" t="s">
        <v>392</v>
      </c>
      <c r="J32" s="329" t="s">
        <v>808</v>
      </c>
      <c r="K32" s="511">
        <f>'Корпуса стандарт'!F43</f>
        <v>421.2</v>
      </c>
    </row>
    <row r="33" spans="1:11" ht="17.25" customHeight="1" x14ac:dyDescent="0.35">
      <c r="A33" s="3" t="s">
        <v>57</v>
      </c>
      <c r="B33" s="36" t="s">
        <v>254</v>
      </c>
      <c r="C33" s="5" t="s">
        <v>374</v>
      </c>
      <c r="D33" s="329" t="s">
        <v>808</v>
      </c>
      <c r="E33" s="510">
        <f>'Корпуса стандарт'!F22+'Фасади Верона'!J33</f>
        <v>1147.6500000000001</v>
      </c>
      <c r="F33" s="284"/>
      <c r="G33" s="3" t="s">
        <v>276</v>
      </c>
      <c r="H33" s="36" t="s">
        <v>257</v>
      </c>
      <c r="I33" s="5" t="s">
        <v>391</v>
      </c>
      <c r="J33" s="329" t="s">
        <v>808</v>
      </c>
      <c r="K33" s="510">
        <f>'Корпуса стандарт'!F44+'Фасади Верона'!E12+'Фасади Верона'!E12</f>
        <v>1787.95</v>
      </c>
    </row>
    <row r="34" spans="1:11" ht="17.149999999999999" customHeight="1" x14ac:dyDescent="0.35">
      <c r="A34" s="159" t="s">
        <v>58</v>
      </c>
      <c r="B34" s="161" t="s">
        <v>257</v>
      </c>
      <c r="C34" s="162" t="s">
        <v>377</v>
      </c>
      <c r="D34" s="335" t="s">
        <v>808</v>
      </c>
      <c r="E34" s="509">
        <f>'Корпуса стандарт'!F23+'Фасади Верона'!E11+'Фасади Верона'!E11</f>
        <v>1511.35</v>
      </c>
      <c r="F34" s="284"/>
      <c r="G34" s="8" t="s">
        <v>713</v>
      </c>
      <c r="H34" s="38" t="s">
        <v>256</v>
      </c>
      <c r="I34" s="9" t="s">
        <v>389</v>
      </c>
      <c r="J34" s="329" t="s">
        <v>808</v>
      </c>
      <c r="K34" s="509">
        <f>'Корпуса стандарт'!F45+'Фасади Верона'!J10+'Фасади Верона'!J10</f>
        <v>1710.7</v>
      </c>
    </row>
    <row r="35" spans="1:11" ht="17.149999999999999" customHeight="1" thickBot="1" x14ac:dyDescent="0.4">
      <c r="A35" s="4" t="s">
        <v>59</v>
      </c>
      <c r="B35" s="37" t="s">
        <v>256</v>
      </c>
      <c r="C35" s="6" t="s">
        <v>371</v>
      </c>
      <c r="D35" s="320" t="s">
        <v>808</v>
      </c>
      <c r="E35" s="513">
        <f>'Корпуса стандарт'!F24+'Фасади Верона'!J7+'Фасади Верона'!J7</f>
        <v>1423</v>
      </c>
      <c r="F35" s="284"/>
      <c r="G35" s="4" t="s">
        <v>714</v>
      </c>
      <c r="H35" s="37" t="s">
        <v>256</v>
      </c>
      <c r="I35" s="6" t="s">
        <v>390</v>
      </c>
      <c r="J35" s="320" t="s">
        <v>808</v>
      </c>
      <c r="K35" s="517">
        <f>'Корпуса стандарт'!F46+'Фасади Верона'!J17+'Фасади Верона'!J17</f>
        <v>2073.85</v>
      </c>
    </row>
    <row r="36" spans="1:11" ht="22.25" customHeight="1" thickBot="1" x14ac:dyDescent="0.75">
      <c r="A36" s="93"/>
      <c r="B36" s="43"/>
      <c r="C36" s="48"/>
      <c r="D36" s="99"/>
      <c r="E36" s="100"/>
      <c r="F36" s="284"/>
      <c r="G36" s="93"/>
      <c r="H36" s="43"/>
      <c r="I36" s="48"/>
      <c r="J36" s="99"/>
      <c r="K36" s="51"/>
    </row>
    <row r="37" spans="1:11" ht="31.25" customHeight="1" thickBot="1" x14ac:dyDescent="0.4">
      <c r="A37" s="639" t="s">
        <v>843</v>
      </c>
      <c r="B37" s="640"/>
      <c r="C37" s="640"/>
      <c r="D37" s="640"/>
      <c r="E37" s="640"/>
      <c r="F37" s="640"/>
      <c r="G37" s="640"/>
      <c r="H37" s="640"/>
      <c r="I37" s="640"/>
      <c r="J37" s="640"/>
      <c r="K37" s="641"/>
    </row>
    <row r="38" spans="1:11" ht="16.75" customHeight="1" thickBot="1" x14ac:dyDescent="0.5">
      <c r="A38" s="337" t="s">
        <v>135</v>
      </c>
      <c r="B38" s="337"/>
      <c r="C38" s="7"/>
      <c r="D38" s="7"/>
      <c r="E38" s="7"/>
      <c r="F38" s="10"/>
      <c r="G38" s="337" t="s">
        <v>135</v>
      </c>
      <c r="H38" s="337"/>
      <c r="I38" s="7"/>
      <c r="J38" s="628" t="s">
        <v>1163</v>
      </c>
      <c r="K38" s="628"/>
    </row>
    <row r="39" spans="1:11" ht="18" customHeight="1" thickBot="1" x14ac:dyDescent="0.4">
      <c r="A39" s="32" t="s">
        <v>32</v>
      </c>
      <c r="B39" s="33"/>
      <c r="C39" s="41" t="s">
        <v>33</v>
      </c>
      <c r="D39" s="33"/>
      <c r="E39" s="34" t="s">
        <v>34</v>
      </c>
      <c r="F39" s="236"/>
      <c r="G39" s="32" t="s">
        <v>32</v>
      </c>
      <c r="H39" s="33"/>
      <c r="I39" s="41" t="s">
        <v>33</v>
      </c>
      <c r="J39" s="33"/>
      <c r="K39" s="34" t="s">
        <v>34</v>
      </c>
    </row>
    <row r="40" spans="1:11" ht="17.25" customHeight="1" x14ac:dyDescent="0.35">
      <c r="A40" s="159" t="s">
        <v>0</v>
      </c>
      <c r="B40" s="169" t="s">
        <v>145</v>
      </c>
      <c r="C40" s="332" t="s">
        <v>394</v>
      </c>
      <c r="D40" s="334" t="s">
        <v>808</v>
      </c>
      <c r="E40" s="519">
        <f>'Корпуса стандарт'!L5</f>
        <v>334.8</v>
      </c>
      <c r="F40" s="284"/>
      <c r="G40" s="159" t="s">
        <v>79</v>
      </c>
      <c r="H40" s="169" t="s">
        <v>145</v>
      </c>
      <c r="I40" s="332" t="s">
        <v>401</v>
      </c>
      <c r="J40" s="334" t="s">
        <v>808</v>
      </c>
      <c r="K40" s="519">
        <f>'Корпуса стандарт'!L22</f>
        <v>595.35</v>
      </c>
    </row>
    <row r="41" spans="1:11" ht="17.25" customHeight="1" x14ac:dyDescent="0.35">
      <c r="A41" s="3" t="s">
        <v>78</v>
      </c>
      <c r="B41" s="36" t="s">
        <v>80</v>
      </c>
      <c r="C41" s="5" t="s">
        <v>394</v>
      </c>
      <c r="D41" s="335" t="s">
        <v>808</v>
      </c>
      <c r="E41" s="510">
        <f>'Корпуса стандарт'!L5+Фурнітура!I17+'Фасади Верона'!E6</f>
        <v>1118.5</v>
      </c>
      <c r="F41" s="284"/>
      <c r="G41" s="3" t="s">
        <v>58</v>
      </c>
      <c r="H41" s="36" t="s">
        <v>144</v>
      </c>
      <c r="I41" s="5" t="s">
        <v>336</v>
      </c>
      <c r="J41" s="335" t="s">
        <v>808</v>
      </c>
      <c r="K41" s="510">
        <f>'Корпуса стандарт'!L23+'Фасади Верона'!J12+'Фасади Верона'!J12</f>
        <v>3062.7</v>
      </c>
    </row>
    <row r="42" spans="1:11" ht="17.25" customHeight="1" x14ac:dyDescent="0.35">
      <c r="A42" s="3" t="s">
        <v>2</v>
      </c>
      <c r="B42" s="36" t="s">
        <v>81</v>
      </c>
      <c r="C42" s="5" t="s">
        <v>395</v>
      </c>
      <c r="D42" s="335" t="s">
        <v>808</v>
      </c>
      <c r="E42" s="510">
        <f>'Корпуса стандарт'!L6+'Фасади Верона'!E14</f>
        <v>750.65</v>
      </c>
      <c r="F42" s="284"/>
      <c r="G42" s="8" t="s">
        <v>137</v>
      </c>
      <c r="H42" s="38" t="s">
        <v>247</v>
      </c>
      <c r="I42" s="333" t="s">
        <v>336</v>
      </c>
      <c r="J42" s="335" t="s">
        <v>808</v>
      </c>
      <c r="K42" s="520">
        <f>'Корпуса стандарт'!L24+'Фасади Верона'!E14+'Фасади Верона'!E14+'Фасади Верона'!J23</f>
        <v>3395.1</v>
      </c>
    </row>
    <row r="43" spans="1:11" ht="17.25" customHeight="1" x14ac:dyDescent="0.35">
      <c r="A43" s="3" t="s">
        <v>3</v>
      </c>
      <c r="B43" s="36" t="s">
        <v>81</v>
      </c>
      <c r="C43" s="5" t="s">
        <v>396</v>
      </c>
      <c r="D43" s="335" t="s">
        <v>808</v>
      </c>
      <c r="E43" s="510">
        <f>'Корпуса стандарт'!L7+'Фасади Верона'!E17</f>
        <v>875.2</v>
      </c>
      <c r="F43" s="284"/>
      <c r="G43" s="8" t="s">
        <v>59</v>
      </c>
      <c r="H43" s="44" t="s">
        <v>144</v>
      </c>
      <c r="I43" s="5" t="s">
        <v>337</v>
      </c>
      <c r="J43" s="335" t="s">
        <v>808</v>
      </c>
      <c r="K43" s="509">
        <f>'Корпуса стандарт'!L25+'Фасади Верона'!J12+'Фасади Верона'!J13</f>
        <v>3392.8</v>
      </c>
    </row>
    <row r="44" spans="1:11" ht="17.25" customHeight="1" x14ac:dyDescent="0.35">
      <c r="A44" s="3" t="s">
        <v>4</v>
      </c>
      <c r="B44" s="36" t="s">
        <v>81</v>
      </c>
      <c r="C44" s="5" t="s">
        <v>397</v>
      </c>
      <c r="D44" s="335" t="s">
        <v>808</v>
      </c>
      <c r="E44" s="510">
        <f>'Корпуса стандарт'!L8+'Фасади Верона'!E19</f>
        <v>951.65</v>
      </c>
      <c r="F44" s="284"/>
      <c r="G44" s="8" t="s">
        <v>76</v>
      </c>
      <c r="H44" s="36" t="s">
        <v>247</v>
      </c>
      <c r="I44" s="5" t="s">
        <v>337</v>
      </c>
      <c r="J44" s="335" t="s">
        <v>808</v>
      </c>
      <c r="K44" s="520">
        <f>'Корпуса стандарт'!L26+'Фасади Верона'!E15+'Фасади Верона'!E15+'Фасади Верона'!J23</f>
        <v>3751.2</v>
      </c>
    </row>
    <row r="45" spans="1:11" ht="17.25" customHeight="1" x14ac:dyDescent="0.35">
      <c r="A45" s="3" t="s">
        <v>5</v>
      </c>
      <c r="B45" s="36" t="s">
        <v>81</v>
      </c>
      <c r="C45" s="5" t="s">
        <v>398</v>
      </c>
      <c r="D45" s="335" t="s">
        <v>808</v>
      </c>
      <c r="E45" s="510">
        <f>'Корпуса стандарт'!L9+'Фасади Верона'!E25</f>
        <v>1011.9</v>
      </c>
      <c r="F45" s="284"/>
      <c r="G45" s="3" t="s">
        <v>60</v>
      </c>
      <c r="H45" s="38" t="s">
        <v>77</v>
      </c>
      <c r="I45" s="5" t="s">
        <v>395</v>
      </c>
      <c r="J45" s="335" t="s">
        <v>808</v>
      </c>
      <c r="K45" s="509">
        <f>'Корпуса стандарт'!L27+'Фасади Верона'!J19</f>
        <v>898.45</v>
      </c>
    </row>
    <row r="46" spans="1:11" ht="17.25" customHeight="1" x14ac:dyDescent="0.35">
      <c r="A46" s="3" t="s">
        <v>6</v>
      </c>
      <c r="B46" s="36" t="s">
        <v>81</v>
      </c>
      <c r="C46" s="5" t="s">
        <v>399</v>
      </c>
      <c r="D46" s="335" t="s">
        <v>808</v>
      </c>
      <c r="E46" s="510">
        <f>'Корпуса стандарт'!L10+'Фасади Верона'!E14+'Фасади Верона'!E14</f>
        <v>1165.1500000000001</v>
      </c>
      <c r="F46" s="284"/>
      <c r="G46" s="3" t="s">
        <v>61</v>
      </c>
      <c r="H46" s="38" t="s">
        <v>77</v>
      </c>
      <c r="I46" s="5" t="s">
        <v>396</v>
      </c>
      <c r="J46" s="335" t="s">
        <v>808</v>
      </c>
      <c r="K46" s="509">
        <f>'Корпуса стандарт'!L28+'Фасади Верона'!J21</f>
        <v>1023.7</v>
      </c>
    </row>
    <row r="47" spans="1:11" ht="17.25" customHeight="1" x14ac:dyDescent="0.35">
      <c r="A47" s="3" t="s">
        <v>8</v>
      </c>
      <c r="B47" s="36" t="s">
        <v>81</v>
      </c>
      <c r="C47" s="5" t="s">
        <v>400</v>
      </c>
      <c r="D47" s="335" t="s">
        <v>808</v>
      </c>
      <c r="E47" s="510">
        <f>'Корпуса стандарт'!L11+'Фасади Верона'!E17+'Фасади Верона'!E17</f>
        <v>1416.95</v>
      </c>
      <c r="F47" s="284"/>
      <c r="G47" s="3" t="s">
        <v>62</v>
      </c>
      <c r="H47" s="38" t="s">
        <v>77</v>
      </c>
      <c r="I47" s="5" t="s">
        <v>399</v>
      </c>
      <c r="J47" s="335" t="s">
        <v>808</v>
      </c>
      <c r="K47" s="509">
        <f>'Корпуса стандарт'!L29+'Фасади Верона'!J19+'Фасади Верона'!J19</f>
        <v>1420.25</v>
      </c>
    </row>
    <row r="48" spans="1:11" ht="17.25" customHeight="1" x14ac:dyDescent="0.35">
      <c r="A48" s="3" t="s">
        <v>9</v>
      </c>
      <c r="B48" s="36" t="s">
        <v>244</v>
      </c>
      <c r="C48" s="5" t="s">
        <v>395</v>
      </c>
      <c r="D48" s="335" t="s">
        <v>808</v>
      </c>
      <c r="E48" s="510">
        <f>'Корпуса стандарт'!L12+'Фасади Верона'!J20</f>
        <v>1231.9000000000001</v>
      </c>
      <c r="F48" s="284"/>
      <c r="G48" s="3" t="s">
        <v>63</v>
      </c>
      <c r="H48" s="38" t="s">
        <v>77</v>
      </c>
      <c r="I48" s="5" t="s">
        <v>400</v>
      </c>
      <c r="J48" s="335" t="s">
        <v>808</v>
      </c>
      <c r="K48" s="509">
        <f>'Корпуса стандарт'!L30+'Фасади Верона'!J21+'Фасади Верона'!J21</f>
        <v>1696.4</v>
      </c>
    </row>
    <row r="49" spans="1:11" ht="17.25" customHeight="1" x14ac:dyDescent="0.35">
      <c r="A49" s="3" t="s">
        <v>10</v>
      </c>
      <c r="B49" s="36" t="s">
        <v>244</v>
      </c>
      <c r="C49" s="5" t="s">
        <v>396</v>
      </c>
      <c r="D49" s="335" t="s">
        <v>808</v>
      </c>
      <c r="E49" s="510">
        <f>'Корпуса стандарт'!L13+'Фасади Верона'!J22</f>
        <v>1334.85</v>
      </c>
      <c r="F49" s="284"/>
      <c r="G49" s="3" t="s">
        <v>138</v>
      </c>
      <c r="H49" s="36" t="s">
        <v>244</v>
      </c>
      <c r="I49" s="5" t="s">
        <v>399</v>
      </c>
      <c r="J49" s="335" t="s">
        <v>808</v>
      </c>
      <c r="K49" s="516">
        <f>'Корпуса стандарт'!L31+'Фасади Верона'!J6+'Фасади Верона'!J24</f>
        <v>2152.65</v>
      </c>
    </row>
    <row r="50" spans="1:11" ht="17.25" customHeight="1" x14ac:dyDescent="0.35">
      <c r="A50" s="3" t="s">
        <v>11</v>
      </c>
      <c r="B50" s="36" t="s">
        <v>244</v>
      </c>
      <c r="C50" s="5" t="s">
        <v>399</v>
      </c>
      <c r="D50" s="335" t="s">
        <v>808</v>
      </c>
      <c r="E50" s="510">
        <f>'Корпуса стандарт'!L14+'Фасади Верона'!J23</f>
        <v>1931.6</v>
      </c>
      <c r="F50" s="284"/>
      <c r="G50" s="3" t="s">
        <v>139</v>
      </c>
      <c r="H50" s="36" t="s">
        <v>244</v>
      </c>
      <c r="I50" s="5" t="s">
        <v>400</v>
      </c>
      <c r="J50" s="335" t="s">
        <v>808</v>
      </c>
      <c r="K50" s="516">
        <f>'Корпуса стандарт'!L32+'Фасади Верона'!J15+'Фасади Верона'!J26</f>
        <v>2403.4499999999998</v>
      </c>
    </row>
    <row r="51" spans="1:11" ht="17.25" customHeight="1" x14ac:dyDescent="0.35">
      <c r="A51" s="3" t="s">
        <v>12</v>
      </c>
      <c r="B51" s="36" t="s">
        <v>244</v>
      </c>
      <c r="C51" s="5" t="s">
        <v>400</v>
      </c>
      <c r="D51" s="335" t="s">
        <v>808</v>
      </c>
      <c r="E51" s="510">
        <f>'Корпуса стандарт'!L15+'Фасади Верона'!J25</f>
        <v>2187.8000000000002</v>
      </c>
      <c r="F51" s="284"/>
      <c r="G51" s="8" t="s">
        <v>64</v>
      </c>
      <c r="H51" s="38" t="s">
        <v>77</v>
      </c>
      <c r="I51" s="9" t="s">
        <v>399</v>
      </c>
      <c r="J51" s="335" t="s">
        <v>808</v>
      </c>
      <c r="K51" s="509">
        <f>'Корпуса стандарт'!L33+'Фасади Верона'!J6+'Фасади Верона'!E13+'Фасади Верона'!E13</f>
        <v>1324.5</v>
      </c>
    </row>
    <row r="52" spans="1:11" ht="17.25" customHeight="1" x14ac:dyDescent="0.35">
      <c r="A52" s="3" t="s">
        <v>13</v>
      </c>
      <c r="B52" s="36" t="s">
        <v>245</v>
      </c>
      <c r="C52" s="5" t="s">
        <v>414</v>
      </c>
      <c r="D52" s="335" t="s">
        <v>808</v>
      </c>
      <c r="E52" s="510">
        <f>'Корпуса стандарт'!L16+'Фасади Верона'!E27</f>
        <v>707.15</v>
      </c>
      <c r="F52" s="284"/>
      <c r="G52" s="3" t="s">
        <v>65</v>
      </c>
      <c r="H52" s="38" t="s">
        <v>77</v>
      </c>
      <c r="I52" s="5" t="s">
        <v>400</v>
      </c>
      <c r="J52" s="335" t="s">
        <v>808</v>
      </c>
      <c r="K52" s="509">
        <f>'Корпуса стандарт'!L34+'Фасади Верона'!J15+'Фасади Верона'!E16+'Фасади Верона'!E16</f>
        <v>1598.95</v>
      </c>
    </row>
    <row r="53" spans="1:11" ht="17.25" customHeight="1" x14ac:dyDescent="0.35">
      <c r="A53" s="3" t="s">
        <v>14</v>
      </c>
      <c r="B53" s="36" t="s">
        <v>143</v>
      </c>
      <c r="C53" s="5" t="s">
        <v>399</v>
      </c>
      <c r="D53" s="335" t="s">
        <v>808</v>
      </c>
      <c r="E53" s="510">
        <f>'Корпуса стандарт'!L17+'Фасади Верона'!E14+'Фасади Верона'!E14</f>
        <v>1115.2</v>
      </c>
      <c r="F53" s="284"/>
      <c r="G53" s="3" t="s">
        <v>66</v>
      </c>
      <c r="H53" s="36" t="s">
        <v>245</v>
      </c>
      <c r="I53" s="5" t="s">
        <v>402</v>
      </c>
      <c r="J53" s="335" t="s">
        <v>808</v>
      </c>
      <c r="K53" s="509">
        <f>'Корпуса стандарт'!L35+'Фасади Верона'!J8</f>
        <v>1425.65</v>
      </c>
    </row>
    <row r="54" spans="1:11" ht="17.25" customHeight="1" x14ac:dyDescent="0.35">
      <c r="A54" s="3" t="s">
        <v>15</v>
      </c>
      <c r="B54" s="36" t="s">
        <v>143</v>
      </c>
      <c r="C54" s="5" t="s">
        <v>400</v>
      </c>
      <c r="D54" s="335" t="s">
        <v>808</v>
      </c>
      <c r="E54" s="510">
        <f>'Корпуса стандарт'!L18+'Фасади Верона'!E17+'Фасади Верона'!E17</f>
        <v>1310.3</v>
      </c>
      <c r="F54" s="284"/>
      <c r="G54" s="3" t="s">
        <v>67</v>
      </c>
      <c r="H54" s="38" t="s">
        <v>249</v>
      </c>
      <c r="I54" s="5" t="s">
        <v>409</v>
      </c>
      <c r="J54" s="335" t="s">
        <v>808</v>
      </c>
      <c r="K54" s="509">
        <f>'Корпуса стандарт'!L36+'Фасади Верона'!E19</f>
        <v>1491.65</v>
      </c>
    </row>
    <row r="55" spans="1:11" ht="17.25" customHeight="1" x14ac:dyDescent="0.35">
      <c r="A55" s="3" t="s">
        <v>16</v>
      </c>
      <c r="B55" s="36" t="s">
        <v>246</v>
      </c>
      <c r="C55" s="5" t="s">
        <v>408</v>
      </c>
      <c r="D55" s="335" t="s">
        <v>808</v>
      </c>
      <c r="E55" s="510">
        <f>'Корпуса стандарт'!L19+'Фасади Верона'!E17</f>
        <v>952.15</v>
      </c>
      <c r="F55" s="284"/>
      <c r="G55" s="23" t="s">
        <v>68</v>
      </c>
      <c r="H55" s="45" t="s">
        <v>250</v>
      </c>
      <c r="I55" s="40" t="s">
        <v>403</v>
      </c>
      <c r="J55" s="335" t="s">
        <v>808</v>
      </c>
      <c r="K55" s="519">
        <f>'Корпуса стандарт'!L37+'Фасади Верона'!E17</f>
        <v>915.7</v>
      </c>
    </row>
    <row r="56" spans="1:11" ht="17.25" customHeight="1" x14ac:dyDescent="0.35">
      <c r="A56" s="3" t="s">
        <v>56</v>
      </c>
      <c r="B56" s="36" t="s">
        <v>142</v>
      </c>
      <c r="C56" s="5" t="s">
        <v>408</v>
      </c>
      <c r="D56" s="335" t="s">
        <v>808</v>
      </c>
      <c r="E56" s="510">
        <f>'Корпуса стандарт'!L20+'Фасади Верона'!E17</f>
        <v>1123.5999999999999</v>
      </c>
      <c r="F56" s="284"/>
      <c r="G56" s="3" t="s">
        <v>140</v>
      </c>
      <c r="H56" s="36" t="s">
        <v>250</v>
      </c>
      <c r="I56" s="5" t="s">
        <v>401</v>
      </c>
      <c r="J56" s="335" t="s">
        <v>808</v>
      </c>
      <c r="K56" s="510">
        <f>'Корпуса стандарт'!L38+'Фасади Верона'!E11</f>
        <v>930.5</v>
      </c>
    </row>
    <row r="57" spans="1:11" ht="17.25" customHeight="1" thickBot="1" x14ac:dyDescent="0.4">
      <c r="A57" s="4" t="s">
        <v>57</v>
      </c>
      <c r="B57" s="37" t="s">
        <v>145</v>
      </c>
      <c r="C57" s="6" t="s">
        <v>401</v>
      </c>
      <c r="D57" s="336" t="s">
        <v>808</v>
      </c>
      <c r="E57" s="517">
        <f>'Корпуса стандарт'!L21</f>
        <v>479.25</v>
      </c>
      <c r="F57" s="284"/>
      <c r="G57" s="4" t="s">
        <v>85</v>
      </c>
      <c r="H57" s="37" t="s">
        <v>252</v>
      </c>
      <c r="I57" s="6" t="s">
        <v>416</v>
      </c>
      <c r="J57" s="336" t="s">
        <v>808</v>
      </c>
      <c r="K57" s="517">
        <f>'Корпуса стандарт'!L39</f>
        <v>475.2</v>
      </c>
    </row>
    <row r="58" spans="1:11" ht="13.25" customHeight="1" x14ac:dyDescent="0.35">
      <c r="A58" s="322"/>
      <c r="B58" s="284"/>
      <c r="C58" s="323"/>
      <c r="D58" s="284"/>
      <c r="E58" s="284"/>
      <c r="F58" s="284"/>
      <c r="G58" s="324"/>
      <c r="H58" s="324"/>
      <c r="I58" s="284"/>
      <c r="J58" s="284"/>
      <c r="K58" s="284"/>
    </row>
    <row r="59" spans="1:11" ht="16.25" customHeight="1" x14ac:dyDescent="0.35">
      <c r="A59" s="105" t="s">
        <v>417</v>
      </c>
      <c r="B59" s="105"/>
      <c r="C59" s="105"/>
      <c r="D59" s="105"/>
      <c r="E59" s="105"/>
      <c r="F59" s="51"/>
      <c r="G59" s="105"/>
      <c r="H59" s="105"/>
      <c r="I59" s="236"/>
      <c r="J59" s="236"/>
      <c r="K59" s="236"/>
    </row>
    <row r="60" spans="1:11" ht="19.25" customHeight="1" x14ac:dyDescent="0.35">
      <c r="A60" s="105" t="s">
        <v>631</v>
      </c>
      <c r="B60" s="105"/>
      <c r="C60" s="105"/>
      <c r="D60" s="105"/>
      <c r="E60" s="105"/>
      <c r="F60" s="51"/>
      <c r="G60" s="105"/>
      <c r="H60" s="105"/>
      <c r="I60" s="236"/>
      <c r="J60" s="236"/>
      <c r="K60" s="236"/>
    </row>
    <row r="61" spans="1:11" ht="10.75" customHeight="1" x14ac:dyDescent="0.35">
      <c r="A61" s="105"/>
      <c r="B61" s="105"/>
      <c r="C61" s="105"/>
      <c r="D61" s="105"/>
      <c r="E61" s="105"/>
      <c r="F61" s="51"/>
      <c r="G61" s="105"/>
      <c r="H61" s="105"/>
      <c r="I61" s="236"/>
      <c r="J61" s="236"/>
      <c r="K61" s="236"/>
    </row>
    <row r="62" spans="1:11" ht="14.4" customHeight="1" x14ac:dyDescent="0.35">
      <c r="A62" s="339" t="s">
        <v>847</v>
      </c>
      <c r="B62" s="339"/>
      <c r="C62" s="339"/>
      <c r="D62" s="339" t="s">
        <v>844</v>
      </c>
      <c r="E62" s="339"/>
      <c r="F62" s="340"/>
      <c r="G62" s="256"/>
      <c r="H62" s="256"/>
      <c r="I62" s="256"/>
      <c r="J62" s="256"/>
      <c r="K62" s="256"/>
    </row>
    <row r="63" spans="1:11" ht="19.25" customHeight="1" x14ac:dyDescent="0.35">
      <c r="A63" s="339" t="s">
        <v>845</v>
      </c>
      <c r="B63" s="339"/>
      <c r="C63" s="339"/>
      <c r="D63" s="339"/>
      <c r="E63" s="339"/>
      <c r="F63" s="340"/>
      <c r="G63" s="256"/>
      <c r="H63" s="256"/>
      <c r="I63" s="256"/>
      <c r="J63" s="256"/>
      <c r="K63" s="256"/>
    </row>
    <row r="64" spans="1:11" ht="19.25" customHeight="1" x14ac:dyDescent="0.35">
      <c r="A64" s="339" t="s">
        <v>846</v>
      </c>
      <c r="B64" s="339"/>
      <c r="C64" s="339"/>
      <c r="D64" s="339"/>
      <c r="E64" s="339"/>
      <c r="F64" s="340"/>
      <c r="G64" s="256"/>
      <c r="H64" s="256"/>
      <c r="I64" s="256"/>
      <c r="J64" s="256"/>
      <c r="K64" s="256"/>
    </row>
    <row r="65" spans="1:11" ht="11.4" customHeight="1" x14ac:dyDescent="0.35">
      <c r="A65" s="339"/>
      <c r="B65" s="256"/>
      <c r="C65" s="341"/>
      <c r="D65" s="256"/>
      <c r="E65" s="256"/>
      <c r="F65" s="256"/>
      <c r="G65" s="342"/>
      <c r="H65" s="342"/>
      <c r="I65" s="342"/>
      <c r="J65" s="342"/>
      <c r="K65" s="343"/>
    </row>
    <row r="66" spans="1:11" ht="20.399999999999999" customHeight="1" x14ac:dyDescent="0.35">
      <c r="A66" s="668" t="s">
        <v>840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70"/>
    </row>
    <row r="67" spans="1:11" ht="24" customHeight="1" x14ac:dyDescent="0.35">
      <c r="A67" s="671"/>
      <c r="B67" s="672"/>
      <c r="C67" s="672"/>
      <c r="D67" s="672"/>
      <c r="E67" s="672"/>
      <c r="F67" s="672"/>
      <c r="G67" s="672"/>
      <c r="H67" s="672"/>
      <c r="I67" s="672"/>
      <c r="J67" s="672"/>
      <c r="K67" s="673"/>
    </row>
    <row r="68" spans="1:11" ht="14.5" x14ac:dyDescent="0.35">
      <c r="A68" s="662" t="s">
        <v>853</v>
      </c>
      <c r="B68" s="663"/>
      <c r="C68" s="663"/>
      <c r="D68" s="663"/>
      <c r="E68" s="663"/>
      <c r="F68" s="663"/>
      <c r="G68" s="663"/>
      <c r="H68" s="663"/>
      <c r="I68" s="663"/>
      <c r="J68" s="663"/>
      <c r="K68" s="664"/>
    </row>
    <row r="69" spans="1:11" ht="14.5" x14ac:dyDescent="0.35">
      <c r="A69" s="665"/>
      <c r="B69" s="666"/>
      <c r="C69" s="666"/>
      <c r="D69" s="666"/>
      <c r="E69" s="666"/>
      <c r="F69" s="666"/>
      <c r="G69" s="666"/>
      <c r="H69" s="666"/>
      <c r="I69" s="666"/>
      <c r="J69" s="666"/>
      <c r="K69" s="667"/>
    </row>
    <row r="70" spans="1:11" x14ac:dyDescent="0.35">
      <c r="K70" s="175">
        <v>1</v>
      </c>
    </row>
  </sheetData>
  <sheetProtection password="CF7A" sheet="1" objects="1" scenarios="1"/>
  <mergeCells count="6">
    <mergeCell ref="A68:K69"/>
    <mergeCell ref="A2:K2"/>
    <mergeCell ref="J3:K3"/>
    <mergeCell ref="A37:K37"/>
    <mergeCell ref="J38:K38"/>
    <mergeCell ref="A66:K67"/>
  </mergeCells>
  <pageMargins left="0.23622047244094491" right="0.23622047244094491" top="0" bottom="0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1"/>
  <sheetViews>
    <sheetView topLeftCell="A31" zoomScaleNormal="100" workbookViewId="0">
      <selection activeCell="D36" sqref="D36"/>
    </sheetView>
  </sheetViews>
  <sheetFormatPr defaultRowHeight="15.5" x14ac:dyDescent="0.35"/>
  <cols>
    <col min="1" max="1" width="12" style="1" customWidth="1"/>
    <col min="2" max="2" width="14.90625" customWidth="1"/>
    <col min="3" max="3" width="13" style="2" customWidth="1"/>
    <col min="4" max="4" width="13.54296875" customWidth="1"/>
    <col min="5" max="5" width="12.36328125" customWidth="1"/>
    <col min="6" max="6" width="8.6328125" customWidth="1"/>
    <col min="7" max="7" width="12.453125" customWidth="1"/>
    <col min="8" max="8" width="15.1796875" customWidth="1"/>
    <col min="9" max="9" width="13.90625" customWidth="1"/>
    <col min="10" max="10" width="13.08984375" customWidth="1"/>
    <col min="11" max="11" width="12.6328125" customWidth="1"/>
  </cols>
  <sheetData>
    <row r="1" spans="1:11" ht="16.25" thickBot="1" x14ac:dyDescent="0.35">
      <c r="K1" s="175">
        <v>1</v>
      </c>
    </row>
    <row r="2" spans="1:11" ht="35.4" customHeight="1" thickBot="1" x14ac:dyDescent="0.4">
      <c r="A2" s="646" t="s">
        <v>848</v>
      </c>
      <c r="B2" s="647"/>
      <c r="C2" s="647"/>
      <c r="D2" s="647"/>
      <c r="E2" s="647"/>
      <c r="F2" s="647"/>
      <c r="G2" s="647"/>
      <c r="H2" s="647"/>
      <c r="I2" s="647"/>
      <c r="J2" s="647"/>
      <c r="K2" s="648"/>
    </row>
    <row r="3" spans="1:11" ht="19" thickBot="1" x14ac:dyDescent="0.5">
      <c r="A3" s="337" t="s">
        <v>134</v>
      </c>
      <c r="B3" s="337"/>
      <c r="C3" s="7"/>
      <c r="D3" s="7"/>
      <c r="E3" s="7"/>
      <c r="F3" s="10"/>
      <c r="G3" s="337" t="s">
        <v>134</v>
      </c>
      <c r="H3" s="337"/>
      <c r="I3" s="7"/>
      <c r="J3" s="628" t="s">
        <v>1163</v>
      </c>
      <c r="K3" s="628"/>
    </row>
    <row r="4" spans="1:11" ht="16" thickBot="1" x14ac:dyDescent="0.4">
      <c r="A4" s="32" t="s">
        <v>32</v>
      </c>
      <c r="B4" s="33"/>
      <c r="C4" s="41" t="s">
        <v>33</v>
      </c>
      <c r="D4" s="33"/>
      <c r="E4" s="34" t="s">
        <v>34</v>
      </c>
      <c r="G4" s="32" t="s">
        <v>32</v>
      </c>
      <c r="H4" s="33"/>
      <c r="I4" s="41" t="s">
        <v>33</v>
      </c>
      <c r="J4" s="33"/>
      <c r="K4" s="34" t="s">
        <v>34</v>
      </c>
    </row>
    <row r="5" spans="1:11" ht="20" customHeight="1" x14ac:dyDescent="0.8">
      <c r="A5" s="8" t="s">
        <v>0</v>
      </c>
      <c r="B5" s="35" t="s">
        <v>258</v>
      </c>
      <c r="C5" s="9" t="s">
        <v>366</v>
      </c>
      <c r="D5" s="87" t="s">
        <v>816</v>
      </c>
      <c r="E5" s="509">
        <f>'Корпуса стандарт'!F5</f>
        <v>311.85000000000002</v>
      </c>
      <c r="G5" s="3" t="s">
        <v>64</v>
      </c>
      <c r="H5" s="36" t="s">
        <v>7</v>
      </c>
      <c r="I5" s="119" t="s">
        <v>382</v>
      </c>
      <c r="J5" s="124" t="s">
        <v>816</v>
      </c>
      <c r="K5" s="510">
        <f>'Корпуса стандарт'!F26+'Фасади Соло'!E21</f>
        <v>261.45</v>
      </c>
    </row>
    <row r="6" spans="1:11" ht="20" customHeight="1" x14ac:dyDescent="0.8">
      <c r="A6" s="3" t="s">
        <v>2</v>
      </c>
      <c r="B6" s="36" t="s">
        <v>7</v>
      </c>
      <c r="C6" s="5" t="s">
        <v>367</v>
      </c>
      <c r="D6" s="87" t="s">
        <v>816</v>
      </c>
      <c r="E6" s="510">
        <f>'Корпуса стандарт'!F6+'Фасади Соло'!E14</f>
        <v>707.45</v>
      </c>
      <c r="G6" s="3" t="s">
        <v>82</v>
      </c>
      <c r="H6" s="36" t="s">
        <v>7</v>
      </c>
      <c r="I6" s="5" t="s">
        <v>383</v>
      </c>
      <c r="J6" s="124" t="s">
        <v>816</v>
      </c>
      <c r="K6" s="510">
        <f>'Корпуса стандарт'!F27+'Фасади Соло'!E22</f>
        <v>311.3</v>
      </c>
    </row>
    <row r="7" spans="1:11" ht="20" customHeight="1" x14ac:dyDescent="0.8">
      <c r="A7" s="3" t="s">
        <v>3</v>
      </c>
      <c r="B7" s="36" t="s">
        <v>7</v>
      </c>
      <c r="C7" s="5" t="s">
        <v>368</v>
      </c>
      <c r="D7" s="87" t="s">
        <v>816</v>
      </c>
      <c r="E7" s="510">
        <f>'Корпуса стандарт'!F7+'Фасади Соло'!E17</f>
        <v>823.9</v>
      </c>
      <c r="G7" s="3" t="s">
        <v>18</v>
      </c>
      <c r="H7" s="36" t="s">
        <v>258</v>
      </c>
      <c r="I7" s="5" t="s">
        <v>384</v>
      </c>
      <c r="J7" s="124" t="s">
        <v>816</v>
      </c>
      <c r="K7" s="510">
        <f>'Корпуса стандарт'!F28</f>
        <v>355.05</v>
      </c>
    </row>
    <row r="8" spans="1:11" ht="20" customHeight="1" x14ac:dyDescent="0.8">
      <c r="A8" s="3" t="s">
        <v>4</v>
      </c>
      <c r="B8" s="36" t="s">
        <v>7</v>
      </c>
      <c r="C8" s="5" t="s">
        <v>369</v>
      </c>
      <c r="D8" s="87" t="s">
        <v>816</v>
      </c>
      <c r="E8" s="510">
        <f>'Корпуса стандарт'!F8+'Фасади Соло'!E19</f>
        <v>897.65</v>
      </c>
      <c r="G8" s="3" t="s">
        <v>19</v>
      </c>
      <c r="H8" s="36" t="s">
        <v>7</v>
      </c>
      <c r="I8" s="5" t="s">
        <v>385</v>
      </c>
      <c r="J8" s="124" t="s">
        <v>816</v>
      </c>
      <c r="K8" s="510">
        <f>'Корпуса стандарт'!F29+'Фасади Соло'!E15</f>
        <v>835.55</v>
      </c>
    </row>
    <row r="9" spans="1:11" ht="20" customHeight="1" x14ac:dyDescent="0.8">
      <c r="A9" s="3" t="s">
        <v>5</v>
      </c>
      <c r="B9" s="36" t="s">
        <v>7</v>
      </c>
      <c r="C9" s="5" t="s">
        <v>370</v>
      </c>
      <c r="D9" s="87" t="s">
        <v>816</v>
      </c>
      <c r="E9" s="510">
        <f>'Корпуса стандарт'!F9+'Фасади Соло'!E25</f>
        <v>955.2</v>
      </c>
      <c r="G9" s="3" t="s">
        <v>20</v>
      </c>
      <c r="H9" s="36" t="s">
        <v>7</v>
      </c>
      <c r="I9" s="5" t="s">
        <v>386</v>
      </c>
      <c r="J9" s="124" t="s">
        <v>816</v>
      </c>
      <c r="K9" s="510">
        <f>'Корпуса стандарт'!F30+'Фасади Соло'!E18</f>
        <v>982.1</v>
      </c>
    </row>
    <row r="10" spans="1:11" ht="20" customHeight="1" x14ac:dyDescent="0.8">
      <c r="A10" s="3" t="s">
        <v>6</v>
      </c>
      <c r="B10" s="36" t="s">
        <v>7</v>
      </c>
      <c r="C10" s="5" t="s">
        <v>371</v>
      </c>
      <c r="D10" s="87" t="s">
        <v>816</v>
      </c>
      <c r="E10" s="510">
        <f>'Корпуса стандарт'!F10+'Фасади Соло'!E14+'Фасади Соло'!E14</f>
        <v>1113.8499999999999</v>
      </c>
      <c r="G10" s="3" t="s">
        <v>21</v>
      </c>
      <c r="H10" s="36" t="s">
        <v>7</v>
      </c>
      <c r="I10" s="5" t="s">
        <v>387</v>
      </c>
      <c r="J10" s="124" t="s">
        <v>816</v>
      </c>
      <c r="K10" s="510">
        <f>'Корпуса стандарт'!F31+'Фасади Соло'!E20</f>
        <v>1065.8499999999999</v>
      </c>
    </row>
    <row r="11" spans="1:11" ht="20" customHeight="1" x14ac:dyDescent="0.8">
      <c r="A11" s="3" t="s">
        <v>8</v>
      </c>
      <c r="B11" s="36" t="s">
        <v>255</v>
      </c>
      <c r="C11" s="5" t="s">
        <v>371</v>
      </c>
      <c r="D11" s="87" t="s">
        <v>816</v>
      </c>
      <c r="E11" s="510">
        <f>'Корпуса стандарт'!F11+'Фасади Соло'!E14+'Фасади Соло'!E14</f>
        <v>1247.5</v>
      </c>
      <c r="G11" s="3" t="s">
        <v>22</v>
      </c>
      <c r="H11" s="36" t="s">
        <v>7</v>
      </c>
      <c r="I11" s="5" t="s">
        <v>388</v>
      </c>
      <c r="J11" s="124" t="s">
        <v>816</v>
      </c>
      <c r="K11" s="510">
        <f>'Корпуса стандарт'!F32+'Фасади Соло'!E26</f>
        <v>1142.1500000000001</v>
      </c>
    </row>
    <row r="12" spans="1:11" ht="20" customHeight="1" x14ac:dyDescent="0.8">
      <c r="A12" s="3" t="s">
        <v>9</v>
      </c>
      <c r="B12" s="36" t="s">
        <v>7</v>
      </c>
      <c r="C12" s="5" t="s">
        <v>372</v>
      </c>
      <c r="D12" s="87" t="s">
        <v>816</v>
      </c>
      <c r="E12" s="510">
        <f>'Корпуса стандарт'!F12+'Фасади Соло'!E17+'Фасади Соло'!E17</f>
        <v>1326.5</v>
      </c>
      <c r="G12" s="3" t="s">
        <v>23</v>
      </c>
      <c r="H12" s="36" t="s">
        <v>7</v>
      </c>
      <c r="I12" s="5" t="s">
        <v>389</v>
      </c>
      <c r="J12" s="124" t="s">
        <v>816</v>
      </c>
      <c r="K12" s="510">
        <f>'Корпуса стандарт'!F33+'Фасади Соло'!E15+'Фасади Соло'!E15</f>
        <v>1316.05</v>
      </c>
    </row>
    <row r="13" spans="1:11" ht="20" customHeight="1" x14ac:dyDescent="0.8">
      <c r="A13" s="3" t="s">
        <v>10</v>
      </c>
      <c r="B13" s="36" t="s">
        <v>255</v>
      </c>
      <c r="C13" s="5" t="s">
        <v>372</v>
      </c>
      <c r="D13" s="87" t="s">
        <v>816</v>
      </c>
      <c r="E13" s="510">
        <f>'Корпуса стандарт'!F13+'Фасади Соло'!E17+'Фасади Соло'!E17</f>
        <v>1460.15</v>
      </c>
      <c r="G13" s="3" t="s">
        <v>24</v>
      </c>
      <c r="H13" s="36" t="s">
        <v>255</v>
      </c>
      <c r="I13" s="5" t="s">
        <v>389</v>
      </c>
      <c r="J13" s="124" t="s">
        <v>816</v>
      </c>
      <c r="K13" s="510">
        <f>'Корпуса стандарт'!F34+'Фасади Соло'!E15+'Фасади Соло'!E15</f>
        <v>1483.45</v>
      </c>
    </row>
    <row r="14" spans="1:11" ht="20" customHeight="1" x14ac:dyDescent="0.8">
      <c r="A14" s="3" t="s">
        <v>11</v>
      </c>
      <c r="B14" s="36" t="s">
        <v>256</v>
      </c>
      <c r="C14" s="5" t="s">
        <v>373</v>
      </c>
      <c r="D14" s="87" t="s">
        <v>816</v>
      </c>
      <c r="E14" s="510">
        <f>'Корпуса стандарт'!F14+'Фасади Соло'!J7</f>
        <v>769.55</v>
      </c>
      <c r="G14" s="3" t="s">
        <v>25</v>
      </c>
      <c r="H14" s="36" t="s">
        <v>7</v>
      </c>
      <c r="I14" s="5" t="s">
        <v>390</v>
      </c>
      <c r="J14" s="124" t="s">
        <v>816</v>
      </c>
      <c r="K14" s="510">
        <f>'Корпуса стандарт'!F35+'Фасади Соло'!E18+'Фасади Соло'!E18</f>
        <v>1586.2</v>
      </c>
    </row>
    <row r="15" spans="1:11" ht="20" customHeight="1" x14ac:dyDescent="0.8">
      <c r="A15" s="3" t="s">
        <v>12</v>
      </c>
      <c r="B15" s="36" t="s">
        <v>256</v>
      </c>
      <c r="C15" s="5" t="s">
        <v>374</v>
      </c>
      <c r="D15" s="87" t="s">
        <v>816</v>
      </c>
      <c r="E15" s="510">
        <f>'Корпуса стандарт'!F15+'Фасади Соло'!J16</f>
        <v>902.2</v>
      </c>
      <c r="G15" s="3" t="s">
        <v>26</v>
      </c>
      <c r="H15" s="36" t="s">
        <v>255</v>
      </c>
      <c r="I15" s="5" t="s">
        <v>390</v>
      </c>
      <c r="J15" s="124" t="s">
        <v>816</v>
      </c>
      <c r="K15" s="510">
        <f>'Корпуса стандарт'!F36+'Фасади Соло'!E18+'Фасади Соло'!E18</f>
        <v>1741.45</v>
      </c>
    </row>
    <row r="16" spans="1:11" ht="20" customHeight="1" x14ac:dyDescent="0.8">
      <c r="A16" s="3" t="s">
        <v>13</v>
      </c>
      <c r="B16" s="36" t="s">
        <v>256</v>
      </c>
      <c r="C16" s="5" t="s">
        <v>375</v>
      </c>
      <c r="D16" s="87" t="s">
        <v>816</v>
      </c>
      <c r="E16" s="510">
        <f>'Корпуса стандарт'!F16+'Фасади Соло'!E23</f>
        <v>725.85</v>
      </c>
      <c r="G16" s="3" t="s">
        <v>712</v>
      </c>
      <c r="H16" s="36" t="s">
        <v>256</v>
      </c>
      <c r="I16" s="5" t="s">
        <v>831</v>
      </c>
      <c r="J16" s="124" t="s">
        <v>816</v>
      </c>
      <c r="K16" s="510">
        <f>'Корпуса стандарт'!F37+'Фасади Соло'!J10</f>
        <v>941.75</v>
      </c>
    </row>
    <row r="17" spans="1:11" ht="20" customHeight="1" x14ac:dyDescent="0.8">
      <c r="A17" s="3" t="s">
        <v>14</v>
      </c>
      <c r="B17" s="36" t="s">
        <v>256</v>
      </c>
      <c r="C17" s="5" t="s">
        <v>376</v>
      </c>
      <c r="D17" s="87" t="s">
        <v>816</v>
      </c>
      <c r="E17" s="510">
        <f>'Корпуса стандарт'!F17+'Фасади Соло'!J9</f>
        <v>845.1</v>
      </c>
      <c r="G17" s="3" t="s">
        <v>738</v>
      </c>
      <c r="H17" s="36" t="s">
        <v>256</v>
      </c>
      <c r="I17" s="5" t="s">
        <v>832</v>
      </c>
      <c r="J17" s="124" t="s">
        <v>816</v>
      </c>
      <c r="K17" s="510">
        <f>'Корпуса стандарт'!F38+'Фасади Соло'!J17</f>
        <v>1137.5</v>
      </c>
    </row>
    <row r="18" spans="1:11" ht="20" customHeight="1" x14ac:dyDescent="0.8">
      <c r="A18" s="3" t="s">
        <v>15</v>
      </c>
      <c r="B18" s="36" t="s">
        <v>257</v>
      </c>
      <c r="C18" s="5" t="s">
        <v>377</v>
      </c>
      <c r="D18" s="87" t="s">
        <v>816</v>
      </c>
      <c r="E18" s="510">
        <f>'Корпуса стандарт'!F18+'Фасади Соло'!E17</f>
        <v>1258.5999999999999</v>
      </c>
      <c r="G18" s="3" t="s">
        <v>27</v>
      </c>
      <c r="H18" s="36" t="s">
        <v>7</v>
      </c>
      <c r="I18" s="5" t="s">
        <v>413</v>
      </c>
      <c r="J18" s="124" t="s">
        <v>816</v>
      </c>
      <c r="K18" s="510">
        <f>'Корпуса стандарт'!F39+'Фасади Соло'!E24</f>
        <v>820.9</v>
      </c>
    </row>
    <row r="19" spans="1:11" ht="20" customHeight="1" x14ac:dyDescent="0.8">
      <c r="A19" s="3" t="s">
        <v>16</v>
      </c>
      <c r="B19" s="36" t="s">
        <v>258</v>
      </c>
      <c r="C19" s="5" t="s">
        <v>378</v>
      </c>
      <c r="D19" s="87" t="s">
        <v>816</v>
      </c>
      <c r="E19" s="510">
        <f>'Корпуса стандарт'!F19</f>
        <v>290.25</v>
      </c>
      <c r="G19" s="3" t="s">
        <v>28</v>
      </c>
      <c r="H19" s="36" t="s">
        <v>7</v>
      </c>
      <c r="I19" s="5" t="s">
        <v>871</v>
      </c>
      <c r="J19" s="124" t="s">
        <v>816</v>
      </c>
      <c r="K19" s="510">
        <f>'Корпуса стандарт'!F40+'Фасади Соло'!E13+'Фасади Соло'!E13</f>
        <v>975.35</v>
      </c>
    </row>
    <row r="20" spans="1:11" ht="20" customHeight="1" x14ac:dyDescent="0.8">
      <c r="A20" s="23" t="s">
        <v>17</v>
      </c>
      <c r="B20" s="39" t="s">
        <v>258</v>
      </c>
      <c r="C20" s="40" t="s">
        <v>378</v>
      </c>
      <c r="D20" s="87" t="s">
        <v>816</v>
      </c>
      <c r="E20" s="511">
        <f>'Корпуса стандарт'!F20</f>
        <v>371.25</v>
      </c>
      <c r="G20" s="3" t="s">
        <v>29</v>
      </c>
      <c r="H20" s="36" t="s">
        <v>257</v>
      </c>
      <c r="I20" s="5" t="s">
        <v>391</v>
      </c>
      <c r="J20" s="124" t="s">
        <v>816</v>
      </c>
      <c r="K20" s="510">
        <f>'Корпуса стандарт'!F41+'Фасади Соло'!E18</f>
        <v>1545.05</v>
      </c>
    </row>
    <row r="21" spans="1:11" ht="20" customHeight="1" x14ac:dyDescent="0.8">
      <c r="A21" s="23" t="s">
        <v>56</v>
      </c>
      <c r="B21" s="36" t="s">
        <v>256</v>
      </c>
      <c r="C21" s="5" t="s">
        <v>373</v>
      </c>
      <c r="D21" s="87" t="s">
        <v>816</v>
      </c>
      <c r="E21" s="511">
        <f>'Корпуса стандарт'!F21+'Фасади Соло'!J7</f>
        <v>924.8</v>
      </c>
      <c r="G21" s="3" t="s">
        <v>30</v>
      </c>
      <c r="H21" s="36" t="s">
        <v>258</v>
      </c>
      <c r="I21" s="5" t="s">
        <v>392</v>
      </c>
      <c r="J21" s="124" t="s">
        <v>816</v>
      </c>
      <c r="K21" s="510">
        <f>'Корпуса стандарт'!F42</f>
        <v>332.1</v>
      </c>
    </row>
    <row r="22" spans="1:11" ht="20" customHeight="1" x14ac:dyDescent="0.8">
      <c r="A22" s="23" t="s">
        <v>57</v>
      </c>
      <c r="B22" s="36" t="s">
        <v>256</v>
      </c>
      <c r="C22" s="5" t="s">
        <v>374</v>
      </c>
      <c r="D22" s="87" t="s">
        <v>816</v>
      </c>
      <c r="E22" s="511">
        <f>'Корпуса стандарт'!F22+'Фасади Соло'!J16</f>
        <v>1073.6500000000001</v>
      </c>
      <c r="G22" s="3" t="s">
        <v>31</v>
      </c>
      <c r="H22" s="36" t="s">
        <v>258</v>
      </c>
      <c r="I22" s="5" t="s">
        <v>392</v>
      </c>
      <c r="J22" s="124" t="s">
        <v>816</v>
      </c>
      <c r="K22" s="510">
        <f>'Корпуса стандарт'!F43</f>
        <v>421.2</v>
      </c>
    </row>
    <row r="23" spans="1:11" ht="20" customHeight="1" x14ac:dyDescent="0.8">
      <c r="A23" s="23" t="s">
        <v>58</v>
      </c>
      <c r="B23" s="39" t="s">
        <v>257</v>
      </c>
      <c r="C23" s="40" t="s">
        <v>377</v>
      </c>
      <c r="D23" s="87" t="s">
        <v>816</v>
      </c>
      <c r="E23" s="511">
        <f>'Корпуса стандарт'!F23+'Фасади Соло'!E11+'Фасади Соло'!E11</f>
        <v>1511.35</v>
      </c>
      <c r="G23" s="23" t="s">
        <v>276</v>
      </c>
      <c r="H23" s="39" t="s">
        <v>257</v>
      </c>
      <c r="I23" s="40" t="s">
        <v>391</v>
      </c>
      <c r="J23" s="124" t="s">
        <v>816</v>
      </c>
      <c r="K23" s="511">
        <f>'Корпуса стандарт'!F44+'Фасади Соло'!E12+'Фасади Соло'!E12</f>
        <v>1787.95</v>
      </c>
    </row>
    <row r="24" spans="1:11" ht="20" customHeight="1" x14ac:dyDescent="0.8">
      <c r="A24" s="302" t="s">
        <v>59</v>
      </c>
      <c r="B24" s="303" t="s">
        <v>256</v>
      </c>
      <c r="C24" s="304" t="s">
        <v>371</v>
      </c>
      <c r="D24" s="101" t="s">
        <v>816</v>
      </c>
      <c r="E24" s="516">
        <f>'Корпуса стандарт'!F24+'Фасади Соло'!J7+'Фасади Соло'!J7</f>
        <v>1423</v>
      </c>
      <c r="G24" s="3" t="s">
        <v>713</v>
      </c>
      <c r="H24" s="36" t="s">
        <v>256</v>
      </c>
      <c r="I24" s="5" t="s">
        <v>389</v>
      </c>
      <c r="J24" s="124" t="s">
        <v>816</v>
      </c>
      <c r="K24" s="510">
        <f>'Корпуса стандарт'!F45+'Фасади Соло'!J10+'Фасади Соло'!J10</f>
        <v>1710.7</v>
      </c>
    </row>
    <row r="25" spans="1:11" ht="20" customHeight="1" thickBot="1" x14ac:dyDescent="0.85">
      <c r="A25" s="4" t="s">
        <v>76</v>
      </c>
      <c r="B25" s="37" t="s">
        <v>256</v>
      </c>
      <c r="C25" s="6" t="s">
        <v>372</v>
      </c>
      <c r="D25" s="125" t="s">
        <v>816</v>
      </c>
      <c r="E25" s="513">
        <f>'Корпуса стандарт'!F25+'Фасади Соло'!J16+'Фасади Соло'!J16</f>
        <v>1699.1</v>
      </c>
      <c r="G25" s="4" t="s">
        <v>714</v>
      </c>
      <c r="H25" s="37" t="s">
        <v>256</v>
      </c>
      <c r="I25" s="6" t="s">
        <v>390</v>
      </c>
      <c r="J25" s="88" t="s">
        <v>816</v>
      </c>
      <c r="K25" s="517">
        <f>'Корпуса стандарт'!F46+'Фасади Соло'!J17+'Фасади Соло'!J17</f>
        <v>2073.85</v>
      </c>
    </row>
    <row r="26" spans="1:11" ht="14.4" customHeight="1" x14ac:dyDescent="0.7">
      <c r="A26" s="93"/>
      <c r="B26" s="43"/>
      <c r="C26" s="48"/>
      <c r="D26" s="99"/>
      <c r="E26" s="50"/>
      <c r="G26" s="93"/>
      <c r="H26" s="43"/>
      <c r="I26" s="48"/>
      <c r="J26" s="99"/>
      <c r="K26" s="51"/>
    </row>
    <row r="27" spans="1:11" ht="14.4" customHeight="1" x14ac:dyDescent="0.35">
      <c r="A27" s="668" t="s">
        <v>842</v>
      </c>
      <c r="B27" s="669"/>
      <c r="C27" s="669"/>
      <c r="D27" s="669"/>
      <c r="E27" s="669"/>
      <c r="F27" s="669"/>
      <c r="G27" s="669"/>
      <c r="H27" s="669"/>
      <c r="I27" s="669"/>
      <c r="J27" s="669"/>
      <c r="K27" s="670"/>
    </row>
    <row r="28" spans="1:11" ht="26.4" customHeight="1" x14ac:dyDescent="0.35">
      <c r="A28" s="671"/>
      <c r="B28" s="672"/>
      <c r="C28" s="672"/>
      <c r="D28" s="672"/>
      <c r="E28" s="672"/>
      <c r="F28" s="672"/>
      <c r="G28" s="672"/>
      <c r="H28" s="672"/>
      <c r="I28" s="672"/>
      <c r="J28" s="672"/>
      <c r="K28" s="673"/>
    </row>
    <row r="29" spans="1:11" ht="12" customHeight="1" thickBot="1" x14ac:dyDescent="0.75">
      <c r="A29" s="93"/>
      <c r="B29" s="43"/>
      <c r="C29" s="48"/>
      <c r="D29" s="99"/>
      <c r="E29" s="50"/>
      <c r="G29" s="93"/>
      <c r="H29" s="43"/>
      <c r="I29" s="48"/>
      <c r="J29" s="99"/>
      <c r="K29" s="51"/>
    </row>
    <row r="30" spans="1:11" ht="31.25" customHeight="1" thickBot="1" x14ac:dyDescent="0.4">
      <c r="A30" s="646" t="s">
        <v>848</v>
      </c>
      <c r="B30" s="647"/>
      <c r="C30" s="647"/>
      <c r="D30" s="647"/>
      <c r="E30" s="647"/>
      <c r="F30" s="647"/>
      <c r="G30" s="647"/>
      <c r="H30" s="647"/>
      <c r="I30" s="647"/>
      <c r="J30" s="647"/>
      <c r="K30" s="648"/>
    </row>
    <row r="31" spans="1:11" ht="17.399999999999999" customHeight="1" thickBot="1" x14ac:dyDescent="0.5">
      <c r="A31" s="337" t="s">
        <v>135</v>
      </c>
      <c r="B31" s="337"/>
      <c r="C31" s="7"/>
      <c r="D31" s="7"/>
      <c r="E31" s="7"/>
      <c r="F31" s="10"/>
      <c r="G31" s="337" t="s">
        <v>135</v>
      </c>
      <c r="H31" s="337"/>
      <c r="I31" s="7"/>
      <c r="J31" s="628" t="s">
        <v>1163</v>
      </c>
      <c r="K31" s="628"/>
    </row>
    <row r="32" spans="1:11" ht="16" thickBot="1" x14ac:dyDescent="0.4">
      <c r="A32" s="32" t="s">
        <v>32</v>
      </c>
      <c r="B32" s="33"/>
      <c r="C32" s="41" t="s">
        <v>33</v>
      </c>
      <c r="D32" s="33"/>
      <c r="E32" s="34" t="s">
        <v>34</v>
      </c>
      <c r="G32" s="32" t="s">
        <v>32</v>
      </c>
      <c r="H32" s="33"/>
      <c r="I32" s="41" t="s">
        <v>33</v>
      </c>
      <c r="J32" s="33"/>
      <c r="K32" s="34" t="s">
        <v>34</v>
      </c>
    </row>
    <row r="33" spans="1:11" ht="20" customHeight="1" x14ac:dyDescent="0.8">
      <c r="A33" s="8" t="s">
        <v>0</v>
      </c>
      <c r="B33" s="38" t="s">
        <v>145</v>
      </c>
      <c r="C33" s="9" t="s">
        <v>394</v>
      </c>
      <c r="D33" s="87" t="s">
        <v>816</v>
      </c>
      <c r="E33" s="509">
        <f>'Корпуса стандарт'!L5</f>
        <v>334.8</v>
      </c>
      <c r="G33" s="42" t="s">
        <v>79</v>
      </c>
      <c r="H33" s="43" t="s">
        <v>145</v>
      </c>
      <c r="I33" s="89" t="s">
        <v>141</v>
      </c>
      <c r="J33" s="87" t="s">
        <v>816</v>
      </c>
      <c r="K33" s="519">
        <f>'Корпуса стандарт'!L22</f>
        <v>595.35</v>
      </c>
    </row>
    <row r="34" spans="1:11" ht="20" customHeight="1" x14ac:dyDescent="0.8">
      <c r="A34" s="3" t="s">
        <v>78</v>
      </c>
      <c r="B34" s="36" t="s">
        <v>80</v>
      </c>
      <c r="C34" s="9" t="s">
        <v>394</v>
      </c>
      <c r="D34" s="87" t="s">
        <v>816</v>
      </c>
      <c r="E34" s="509">
        <f>'Корпуса стандарт'!L5+'Фасади Соло'!E6+Фурнітура!I17</f>
        <v>1118.5</v>
      </c>
      <c r="G34" s="3" t="s">
        <v>58</v>
      </c>
      <c r="H34" s="44" t="s">
        <v>144</v>
      </c>
      <c r="I34" s="5" t="s">
        <v>336</v>
      </c>
      <c r="J34" s="87" t="s">
        <v>816</v>
      </c>
      <c r="K34" s="510">
        <f>'Корпуса стандарт'!L23+'Фасади Соло'!J12+'Фасади Соло'!J12</f>
        <v>3062.7</v>
      </c>
    </row>
    <row r="35" spans="1:11" ht="20" customHeight="1" x14ac:dyDescent="0.8">
      <c r="A35" s="3" t="s">
        <v>2</v>
      </c>
      <c r="B35" s="36" t="s">
        <v>81</v>
      </c>
      <c r="C35" s="5" t="s">
        <v>395</v>
      </c>
      <c r="D35" s="87" t="s">
        <v>816</v>
      </c>
      <c r="E35" s="509">
        <f>'Корпуса стандарт'!L6+'Фасади Соло'!E14</f>
        <v>750.65</v>
      </c>
      <c r="G35" s="3" t="s">
        <v>137</v>
      </c>
      <c r="H35" s="36" t="s">
        <v>247</v>
      </c>
      <c r="I35" s="5" t="s">
        <v>336</v>
      </c>
      <c r="J35" s="87" t="s">
        <v>816</v>
      </c>
      <c r="K35" s="516">
        <f>'Корпуса стандарт'!L24+'Фасади Соло'!E14+'Фасади Соло'!E14+'Фасади Соло'!J23</f>
        <v>3395.1</v>
      </c>
    </row>
    <row r="36" spans="1:11" ht="20" customHeight="1" x14ac:dyDescent="0.8">
      <c r="A36" s="3" t="s">
        <v>3</v>
      </c>
      <c r="B36" s="36" t="s">
        <v>81</v>
      </c>
      <c r="C36" s="5" t="s">
        <v>396</v>
      </c>
      <c r="D36" s="87" t="s">
        <v>816</v>
      </c>
      <c r="E36" s="509">
        <f>'Корпуса стандарт'!L7+'Фасади Соло'!E17</f>
        <v>875.2</v>
      </c>
      <c r="G36" s="8" t="s">
        <v>59</v>
      </c>
      <c r="H36" s="44" t="s">
        <v>144</v>
      </c>
      <c r="I36" s="9" t="s">
        <v>337</v>
      </c>
      <c r="J36" s="87" t="s">
        <v>816</v>
      </c>
      <c r="K36" s="509">
        <f>'Корпуса стандарт'!L25+'Фасади Соло'!J12+'Фасади Соло'!J13</f>
        <v>3392.8</v>
      </c>
    </row>
    <row r="37" spans="1:11" ht="20" customHeight="1" x14ac:dyDescent="0.8">
      <c r="A37" s="3" t="s">
        <v>4</v>
      </c>
      <c r="B37" s="36" t="s">
        <v>81</v>
      </c>
      <c r="C37" s="5" t="s">
        <v>397</v>
      </c>
      <c r="D37" s="87" t="s">
        <v>816</v>
      </c>
      <c r="E37" s="509">
        <f>'Корпуса стандарт'!L8+'Фасади Соло'!E19</f>
        <v>951.65</v>
      </c>
      <c r="G37" s="8" t="s">
        <v>76</v>
      </c>
      <c r="H37" s="36" t="s">
        <v>247</v>
      </c>
      <c r="I37" s="9" t="s">
        <v>337</v>
      </c>
      <c r="J37" s="87" t="s">
        <v>816</v>
      </c>
      <c r="K37" s="520">
        <f>'Корпуса стандарт'!L26+'Фасади Соло'!E15+'Фасади Соло'!E15+'Фасади Соло'!J23</f>
        <v>3751.2</v>
      </c>
    </row>
    <row r="38" spans="1:11" ht="20" customHeight="1" x14ac:dyDescent="0.8">
      <c r="A38" s="3" t="s">
        <v>5</v>
      </c>
      <c r="B38" s="36" t="s">
        <v>81</v>
      </c>
      <c r="C38" s="5" t="s">
        <v>398</v>
      </c>
      <c r="D38" s="87" t="s">
        <v>816</v>
      </c>
      <c r="E38" s="509">
        <f>'Корпуса стандарт'!L9+'Фасади Соло'!E25</f>
        <v>1011.9</v>
      </c>
      <c r="G38" s="3" t="s">
        <v>60</v>
      </c>
      <c r="H38" s="38" t="s">
        <v>77</v>
      </c>
      <c r="I38" s="5" t="s">
        <v>395</v>
      </c>
      <c r="J38" s="87" t="s">
        <v>816</v>
      </c>
      <c r="K38" s="509">
        <f>'Корпуса стандарт'!L27+'Фасади Соло'!J19</f>
        <v>898.45</v>
      </c>
    </row>
    <row r="39" spans="1:11" ht="20" customHeight="1" x14ac:dyDescent="0.8">
      <c r="A39" s="3" t="s">
        <v>6</v>
      </c>
      <c r="B39" s="36" t="s">
        <v>81</v>
      </c>
      <c r="C39" s="5" t="s">
        <v>399</v>
      </c>
      <c r="D39" s="87" t="s">
        <v>816</v>
      </c>
      <c r="E39" s="509">
        <f>'Корпуса стандарт'!L10+'Фасади Соло'!E14+'Фасади Соло'!E14</f>
        <v>1165.1500000000001</v>
      </c>
      <c r="G39" s="3" t="s">
        <v>61</v>
      </c>
      <c r="H39" s="38" t="s">
        <v>77</v>
      </c>
      <c r="I39" s="5" t="s">
        <v>396</v>
      </c>
      <c r="J39" s="87" t="s">
        <v>816</v>
      </c>
      <c r="K39" s="509">
        <f>'Корпуса стандарт'!L28+'Фасади Соло'!J21</f>
        <v>1023.7</v>
      </c>
    </row>
    <row r="40" spans="1:11" ht="20" customHeight="1" x14ac:dyDescent="0.8">
      <c r="A40" s="3" t="s">
        <v>8</v>
      </c>
      <c r="B40" s="36" t="s">
        <v>81</v>
      </c>
      <c r="C40" s="5" t="s">
        <v>400</v>
      </c>
      <c r="D40" s="87" t="s">
        <v>816</v>
      </c>
      <c r="E40" s="509">
        <f>'Корпуса стандарт'!L11+'Фасади Соло'!E17+'Фасади Соло'!E17</f>
        <v>1416.95</v>
      </c>
      <c r="G40" s="3" t="s">
        <v>62</v>
      </c>
      <c r="H40" s="38" t="s">
        <v>77</v>
      </c>
      <c r="I40" s="5" t="s">
        <v>399</v>
      </c>
      <c r="J40" s="87" t="s">
        <v>816</v>
      </c>
      <c r="K40" s="509">
        <f>'Корпуса стандарт'!L29+'Фасади Соло'!J19+'Фасади Соло'!J19</f>
        <v>1420.25</v>
      </c>
    </row>
    <row r="41" spans="1:11" ht="20" customHeight="1" x14ac:dyDescent="0.8">
      <c r="A41" s="3" t="s">
        <v>9</v>
      </c>
      <c r="B41" s="36" t="s">
        <v>244</v>
      </c>
      <c r="C41" s="5" t="s">
        <v>395</v>
      </c>
      <c r="D41" s="87" t="s">
        <v>816</v>
      </c>
      <c r="E41" s="509">
        <f>'Корпуса стандарт'!L12+'Фасади Соло'!J20</f>
        <v>1231.9000000000001</v>
      </c>
      <c r="G41" s="3" t="s">
        <v>63</v>
      </c>
      <c r="H41" s="38" t="s">
        <v>77</v>
      </c>
      <c r="I41" s="5" t="s">
        <v>400</v>
      </c>
      <c r="J41" s="87" t="s">
        <v>816</v>
      </c>
      <c r="K41" s="509">
        <f>'Корпуса стандарт'!L30+'Фасади Соло'!J21+'Фасади Соло'!J21</f>
        <v>1696.4</v>
      </c>
    </row>
    <row r="42" spans="1:11" ht="20" customHeight="1" x14ac:dyDescent="0.8">
      <c r="A42" s="3" t="s">
        <v>10</v>
      </c>
      <c r="B42" s="36" t="s">
        <v>244</v>
      </c>
      <c r="C42" s="5" t="s">
        <v>396</v>
      </c>
      <c r="D42" s="87" t="s">
        <v>816</v>
      </c>
      <c r="E42" s="509">
        <f>'Корпуса стандарт'!L13+'Фасади Соло'!J22</f>
        <v>1334.85</v>
      </c>
      <c r="G42" s="3" t="s">
        <v>138</v>
      </c>
      <c r="H42" s="36" t="s">
        <v>244</v>
      </c>
      <c r="I42" s="5" t="s">
        <v>399</v>
      </c>
      <c r="J42" s="87" t="s">
        <v>816</v>
      </c>
      <c r="K42" s="516">
        <f>'Корпуса стандарт'!L31+'Фасади Соло'!J6+'Фасади Соло'!J24</f>
        <v>2152.65</v>
      </c>
    </row>
    <row r="43" spans="1:11" ht="20" customHeight="1" x14ac:dyDescent="0.8">
      <c r="A43" s="3" t="s">
        <v>11</v>
      </c>
      <c r="B43" s="36" t="s">
        <v>244</v>
      </c>
      <c r="C43" s="5" t="s">
        <v>399</v>
      </c>
      <c r="D43" s="87" t="s">
        <v>816</v>
      </c>
      <c r="E43" s="509">
        <f>'Корпуса стандарт'!L14+'Фасади Соло'!J23</f>
        <v>1931.6</v>
      </c>
      <c r="G43" s="3" t="s">
        <v>139</v>
      </c>
      <c r="H43" s="36" t="s">
        <v>244</v>
      </c>
      <c r="I43" s="5" t="s">
        <v>400</v>
      </c>
      <c r="J43" s="87" t="s">
        <v>816</v>
      </c>
      <c r="K43" s="516">
        <f>'Корпуса стандарт'!L32+'Фасади Соло'!J15+'Фасади Соло'!J26</f>
        <v>2403.4499999999998</v>
      </c>
    </row>
    <row r="44" spans="1:11" ht="20" customHeight="1" x14ac:dyDescent="0.8">
      <c r="A44" s="3" t="s">
        <v>12</v>
      </c>
      <c r="B44" s="36" t="s">
        <v>244</v>
      </c>
      <c r="C44" s="5" t="s">
        <v>400</v>
      </c>
      <c r="D44" s="87" t="s">
        <v>816</v>
      </c>
      <c r="E44" s="509">
        <f>'Корпуса стандарт'!L15+'Фасади Соло'!J25</f>
        <v>2187.8000000000002</v>
      </c>
      <c r="G44" s="8" t="s">
        <v>64</v>
      </c>
      <c r="H44" s="38" t="s">
        <v>77</v>
      </c>
      <c r="I44" s="9" t="s">
        <v>399</v>
      </c>
      <c r="J44" s="87" t="s">
        <v>816</v>
      </c>
      <c r="K44" s="509">
        <f>'Корпуса стандарт'!L33+'Фасади Соло'!J6+'Фасади Соло'!E13+'Фасади Соло'!E13</f>
        <v>1324.5</v>
      </c>
    </row>
    <row r="45" spans="1:11" ht="20" customHeight="1" x14ac:dyDescent="0.8">
      <c r="A45" s="3" t="s">
        <v>13</v>
      </c>
      <c r="B45" s="36" t="s">
        <v>245</v>
      </c>
      <c r="C45" s="5" t="s">
        <v>414</v>
      </c>
      <c r="D45" s="87" t="s">
        <v>816</v>
      </c>
      <c r="E45" s="509">
        <f>'Корпуса стандарт'!L16+'Фасади Соло'!E27</f>
        <v>707.15</v>
      </c>
      <c r="G45" s="3" t="s">
        <v>65</v>
      </c>
      <c r="H45" s="38" t="s">
        <v>77</v>
      </c>
      <c r="I45" s="5" t="s">
        <v>400</v>
      </c>
      <c r="J45" s="87" t="s">
        <v>816</v>
      </c>
      <c r="K45" s="509">
        <f>'Корпуса стандарт'!L34+'Фасади Соло'!J15+'Фасади Соло'!E16+'Фасади Соло'!E16</f>
        <v>1598.95</v>
      </c>
    </row>
    <row r="46" spans="1:11" ht="20" customHeight="1" x14ac:dyDescent="0.8">
      <c r="A46" s="3" t="s">
        <v>14</v>
      </c>
      <c r="B46" s="36" t="s">
        <v>143</v>
      </c>
      <c r="C46" s="5" t="s">
        <v>399</v>
      </c>
      <c r="D46" s="87" t="s">
        <v>816</v>
      </c>
      <c r="E46" s="509">
        <f>'Корпуса стандарт'!L17+'Фасади Соло'!E14+'Фасади Соло'!E14</f>
        <v>1115.2</v>
      </c>
      <c r="G46" s="3" t="s">
        <v>66</v>
      </c>
      <c r="H46" s="36" t="s">
        <v>245</v>
      </c>
      <c r="I46" s="5" t="s">
        <v>402</v>
      </c>
      <c r="J46" s="87" t="s">
        <v>816</v>
      </c>
      <c r="K46" s="509">
        <f>'Корпуса стандарт'!L35+'Фасади Соло'!J8</f>
        <v>1425.65</v>
      </c>
    </row>
    <row r="47" spans="1:11" ht="20" customHeight="1" x14ac:dyDescent="0.8">
      <c r="A47" s="23" t="s">
        <v>15</v>
      </c>
      <c r="B47" s="36" t="s">
        <v>143</v>
      </c>
      <c r="C47" s="40" t="s">
        <v>400</v>
      </c>
      <c r="D47" s="87" t="s">
        <v>816</v>
      </c>
      <c r="E47" s="519">
        <f>'Корпуса стандарт'!L18+'Фасади Соло'!E17+'Фасади Соло'!E17</f>
        <v>1310.3</v>
      </c>
      <c r="G47" s="3" t="s">
        <v>67</v>
      </c>
      <c r="H47" s="38" t="s">
        <v>249</v>
      </c>
      <c r="I47" s="5" t="s">
        <v>409</v>
      </c>
      <c r="J47" s="87" t="s">
        <v>816</v>
      </c>
      <c r="K47" s="509">
        <f>'Корпуса стандарт'!L36+'Фасади Соло'!E19</f>
        <v>1491.65</v>
      </c>
    </row>
    <row r="48" spans="1:11" ht="20" customHeight="1" x14ac:dyDescent="0.8">
      <c r="A48" s="3" t="s">
        <v>16</v>
      </c>
      <c r="B48" s="36" t="s">
        <v>246</v>
      </c>
      <c r="C48" s="5" t="s">
        <v>408</v>
      </c>
      <c r="D48" s="87" t="s">
        <v>816</v>
      </c>
      <c r="E48" s="510">
        <f>'Корпуса стандарт'!L19+'Фасади Соло'!E17</f>
        <v>952.15</v>
      </c>
      <c r="G48" s="23" t="s">
        <v>68</v>
      </c>
      <c r="H48" s="45" t="s">
        <v>250</v>
      </c>
      <c r="I48" s="40" t="s">
        <v>395</v>
      </c>
      <c r="J48" s="87" t="s">
        <v>816</v>
      </c>
      <c r="K48" s="519">
        <f>'Корпуса стандарт'!L37+'Фасади Соло'!E17</f>
        <v>915.7</v>
      </c>
    </row>
    <row r="49" spans="1:12" ht="20" customHeight="1" x14ac:dyDescent="0.8">
      <c r="A49" s="8" t="s">
        <v>56</v>
      </c>
      <c r="B49" s="38" t="s">
        <v>142</v>
      </c>
      <c r="C49" s="5" t="s">
        <v>408</v>
      </c>
      <c r="D49" s="87" t="s">
        <v>816</v>
      </c>
      <c r="E49" s="509">
        <f>'Корпуса стандарт'!L20+'Фасади Соло'!E17</f>
        <v>1123.5999999999999</v>
      </c>
      <c r="G49" s="3" t="s">
        <v>140</v>
      </c>
      <c r="H49" s="36" t="s">
        <v>250</v>
      </c>
      <c r="I49" s="5" t="s">
        <v>410</v>
      </c>
      <c r="J49" s="87" t="s">
        <v>816</v>
      </c>
      <c r="K49" s="510">
        <f>'Корпуса стандарт'!L38+'Фасади Соло'!E11</f>
        <v>930.5</v>
      </c>
    </row>
    <row r="50" spans="1:12" ht="20" customHeight="1" thickBot="1" x14ac:dyDescent="0.85">
      <c r="A50" s="15" t="s">
        <v>57</v>
      </c>
      <c r="B50" s="90" t="s">
        <v>145</v>
      </c>
      <c r="C50" s="6" t="s">
        <v>401</v>
      </c>
      <c r="D50" s="88" t="s">
        <v>816</v>
      </c>
      <c r="E50" s="533">
        <f>'Корпуса стандарт'!L21</f>
        <v>479.25</v>
      </c>
      <c r="G50" s="4" t="s">
        <v>85</v>
      </c>
      <c r="H50" s="37" t="s">
        <v>252</v>
      </c>
      <c r="I50" s="6" t="s">
        <v>416</v>
      </c>
      <c r="J50" s="88" t="s">
        <v>816</v>
      </c>
      <c r="K50" s="517">
        <f>'Корпуса стандарт'!L39</f>
        <v>475.2</v>
      </c>
    </row>
    <row r="51" spans="1:12" ht="11.4" customHeight="1" x14ac:dyDescent="0.35"/>
    <row r="52" spans="1:12" ht="18" customHeight="1" x14ac:dyDescent="0.35">
      <c r="A52" s="105" t="s">
        <v>405</v>
      </c>
      <c r="B52" s="105"/>
      <c r="C52" s="105"/>
      <c r="D52" s="105"/>
      <c r="E52" s="105"/>
      <c r="F52" s="51"/>
      <c r="G52" s="105"/>
      <c r="H52" s="105"/>
    </row>
    <row r="53" spans="1:12" ht="18" customHeight="1" x14ac:dyDescent="0.35">
      <c r="A53" s="105" t="s">
        <v>631</v>
      </c>
      <c r="B53" s="105"/>
      <c r="C53" s="105"/>
      <c r="D53" s="105"/>
      <c r="E53" s="105"/>
      <c r="F53" s="51"/>
      <c r="G53" s="105"/>
      <c r="H53" s="105"/>
    </row>
    <row r="54" spans="1:12" ht="18" customHeight="1" x14ac:dyDescent="0.35">
      <c r="A54" s="105"/>
      <c r="B54" s="105"/>
      <c r="C54" s="105"/>
      <c r="D54" s="105"/>
      <c r="E54" s="105"/>
      <c r="F54" s="51"/>
      <c r="G54" s="105"/>
      <c r="H54" s="105"/>
    </row>
    <row r="55" spans="1:12" ht="18" customHeight="1" x14ac:dyDescent="0.35">
      <c r="A55" s="339" t="s">
        <v>849</v>
      </c>
      <c r="B55" s="339"/>
      <c r="C55" s="339"/>
      <c r="D55" s="339"/>
      <c r="E55" s="339"/>
      <c r="F55" s="340"/>
      <c r="G55" s="339"/>
      <c r="H55" s="339"/>
      <c r="I55" s="256"/>
      <c r="J55" s="256"/>
      <c r="K55" s="256"/>
    </row>
    <row r="56" spans="1:12" ht="18" customHeight="1" x14ac:dyDescent="0.35">
      <c r="A56" s="339" t="s">
        <v>841</v>
      </c>
      <c r="B56" s="339"/>
      <c r="C56" s="339"/>
      <c r="D56" s="339"/>
      <c r="E56" s="339"/>
      <c r="F56" s="340"/>
      <c r="G56" s="339"/>
      <c r="H56" s="339"/>
      <c r="I56" s="256"/>
      <c r="J56" s="256"/>
      <c r="K56" s="256"/>
      <c r="L56" s="120"/>
    </row>
    <row r="57" spans="1:12" x14ac:dyDescent="0.35">
      <c r="A57" s="121"/>
      <c r="B57" s="120"/>
      <c r="C57" s="122"/>
      <c r="D57" s="120"/>
      <c r="E57" s="120"/>
      <c r="F57" s="120"/>
      <c r="G57" s="120"/>
      <c r="H57" s="120"/>
      <c r="I57" s="120"/>
      <c r="J57" s="120"/>
      <c r="K57" s="344">
        <v>1</v>
      </c>
    </row>
    <row r="61" spans="1:12" ht="14.5" x14ac:dyDescent="0.35">
      <c r="A61"/>
      <c r="C61"/>
    </row>
  </sheetData>
  <sheetProtection password="CF7A" sheet="1" objects="1" scenarios="1"/>
  <mergeCells count="5">
    <mergeCell ref="A2:K2"/>
    <mergeCell ref="J3:K3"/>
    <mergeCell ref="A27:K28"/>
    <mergeCell ref="A30:K30"/>
    <mergeCell ref="J31:K31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69"/>
  <sheetViews>
    <sheetView topLeftCell="A28" zoomScaleNormal="100" workbookViewId="0">
      <selection activeCell="D46" sqref="D46"/>
    </sheetView>
  </sheetViews>
  <sheetFormatPr defaultRowHeight="15.5" x14ac:dyDescent="0.35"/>
  <cols>
    <col min="1" max="1" width="12" style="1" customWidth="1"/>
    <col min="2" max="2" width="17.36328125" customWidth="1"/>
    <col min="3" max="3" width="14.453125" style="2" customWidth="1"/>
    <col min="4" max="4" width="12.90625" customWidth="1"/>
    <col min="5" max="5" width="13.81640625" customWidth="1"/>
    <col min="6" max="6" width="8.6328125" customWidth="1"/>
    <col min="7" max="7" width="12.453125" customWidth="1"/>
    <col min="8" max="8" width="18.54296875" customWidth="1"/>
    <col min="9" max="9" width="14.1796875" customWidth="1"/>
    <col min="10" max="10" width="13.36328125" customWidth="1"/>
    <col min="11" max="11" width="15.08984375" customWidth="1"/>
  </cols>
  <sheetData>
    <row r="1" spans="1:11" ht="13.25" customHeight="1" thickBot="1" x14ac:dyDescent="0.35">
      <c r="K1" s="175">
        <v>1</v>
      </c>
    </row>
    <row r="2" spans="1:11" ht="33.65" customHeight="1" thickBot="1" x14ac:dyDescent="0.4">
      <c r="A2" s="639" t="s">
        <v>850</v>
      </c>
      <c r="B2" s="640"/>
      <c r="C2" s="640"/>
      <c r="D2" s="640"/>
      <c r="E2" s="640"/>
      <c r="F2" s="640"/>
      <c r="G2" s="640"/>
      <c r="H2" s="640"/>
      <c r="I2" s="640"/>
      <c r="J2" s="640"/>
      <c r="K2" s="641"/>
    </row>
    <row r="3" spans="1:11" ht="16.25" customHeight="1" thickBot="1" x14ac:dyDescent="0.5">
      <c r="A3" s="325" t="s">
        <v>134</v>
      </c>
      <c r="B3" s="325"/>
      <c r="C3" s="326"/>
      <c r="D3" s="326"/>
      <c r="E3" s="326"/>
      <c r="F3" s="327"/>
      <c r="G3" s="325" t="s">
        <v>134</v>
      </c>
      <c r="H3" s="325"/>
      <c r="I3" s="326"/>
      <c r="J3" s="642" t="s">
        <v>1163</v>
      </c>
      <c r="K3" s="642"/>
    </row>
    <row r="4" spans="1:11" ht="18" customHeight="1" thickBot="1" x14ac:dyDescent="0.4">
      <c r="A4" s="253" t="s">
        <v>32</v>
      </c>
      <c r="B4" s="254"/>
      <c r="C4" s="328" t="s">
        <v>33</v>
      </c>
      <c r="D4" s="254"/>
      <c r="E4" s="255" t="s">
        <v>34</v>
      </c>
      <c r="F4" s="256"/>
      <c r="G4" s="253" t="s">
        <v>32</v>
      </c>
      <c r="H4" s="254"/>
      <c r="I4" s="328" t="s">
        <v>33</v>
      </c>
      <c r="J4" s="254"/>
      <c r="K4" s="255" t="s">
        <v>34</v>
      </c>
    </row>
    <row r="5" spans="1:11" ht="17.25" customHeight="1" x14ac:dyDescent="0.35">
      <c r="A5" s="8" t="s">
        <v>0</v>
      </c>
      <c r="B5" s="35" t="s">
        <v>258</v>
      </c>
      <c r="C5" s="9" t="s">
        <v>366</v>
      </c>
      <c r="D5" s="329" t="s">
        <v>828</v>
      </c>
      <c r="E5" s="509">
        <f>'Корпуса стандарт'!F5</f>
        <v>311.85000000000002</v>
      </c>
      <c r="F5" s="284"/>
      <c r="G5" s="95" t="s">
        <v>59</v>
      </c>
      <c r="H5" s="38" t="s">
        <v>254</v>
      </c>
      <c r="I5" s="96" t="s">
        <v>371</v>
      </c>
      <c r="J5" s="329" t="s">
        <v>828</v>
      </c>
      <c r="K5" s="520">
        <f>'Корпуса стандарт'!F24+'Фасади Квадро-Кредо'!J32+'Фасади Квадро-Кредо'!J32</f>
        <v>1687.5</v>
      </c>
    </row>
    <row r="6" spans="1:11" ht="17.25" customHeight="1" x14ac:dyDescent="0.35">
      <c r="A6" s="3" t="s">
        <v>2</v>
      </c>
      <c r="B6" s="36" t="s">
        <v>7</v>
      </c>
      <c r="C6" s="9" t="s">
        <v>367</v>
      </c>
      <c r="D6" s="329" t="s">
        <v>829</v>
      </c>
      <c r="E6" s="510">
        <f>'Корпуса стандарт'!F6+'Фасади Квадро-Кредо'!E14</f>
        <v>760.05</v>
      </c>
      <c r="F6" s="284"/>
      <c r="G6" s="8" t="s">
        <v>76</v>
      </c>
      <c r="H6" s="38" t="s">
        <v>256</v>
      </c>
      <c r="I6" s="9" t="s">
        <v>372</v>
      </c>
      <c r="J6" s="329" t="s">
        <v>829</v>
      </c>
      <c r="K6" s="520">
        <f>'Корпуса стандарт'!F25+'Фасади Квадро-Кредо'!J16+'Фасади Квадро-Кредо'!J16</f>
        <v>1876.5</v>
      </c>
    </row>
    <row r="7" spans="1:11" ht="17.25" customHeight="1" x14ac:dyDescent="0.35">
      <c r="A7" s="3" t="s">
        <v>2</v>
      </c>
      <c r="B7" s="36" t="s">
        <v>254</v>
      </c>
      <c r="C7" s="5" t="s">
        <v>367</v>
      </c>
      <c r="D7" s="329" t="s">
        <v>828</v>
      </c>
      <c r="E7" s="510">
        <f>'Корпуса стандарт'!F6+'Фасади Квадро-Кредо'!E31</f>
        <v>828.9</v>
      </c>
      <c r="F7" s="284"/>
      <c r="G7" s="3" t="s">
        <v>76</v>
      </c>
      <c r="H7" s="36" t="s">
        <v>254</v>
      </c>
      <c r="I7" s="5" t="s">
        <v>372</v>
      </c>
      <c r="J7" s="329" t="s">
        <v>828</v>
      </c>
      <c r="K7" s="516">
        <f>'Корпуса стандарт'!F25+'Фасади Квадро-Кредо'!J33+'Фасади Квадро-Кредо'!J33</f>
        <v>2062.8000000000002</v>
      </c>
    </row>
    <row r="8" spans="1:11" ht="17.25" customHeight="1" x14ac:dyDescent="0.35">
      <c r="A8" s="3" t="s">
        <v>3</v>
      </c>
      <c r="B8" s="36" t="s">
        <v>7</v>
      </c>
      <c r="C8" s="5" t="s">
        <v>368</v>
      </c>
      <c r="D8" s="329" t="s">
        <v>829</v>
      </c>
      <c r="E8" s="510">
        <f>'Корпуса стандарт'!F7+'Фасади Квадро-Кредо'!E17</f>
        <v>903.15</v>
      </c>
      <c r="F8" s="284"/>
      <c r="G8" s="3" t="s">
        <v>64</v>
      </c>
      <c r="H8" s="36" t="s">
        <v>7</v>
      </c>
      <c r="I8" s="5" t="s">
        <v>382</v>
      </c>
      <c r="J8" s="329" t="s">
        <v>829</v>
      </c>
      <c r="K8" s="510">
        <f>'Корпуса стандарт'!F26+'Фасади Квадро-Кредо'!E21</f>
        <v>274.05</v>
      </c>
    </row>
    <row r="9" spans="1:11" ht="17.25" customHeight="1" x14ac:dyDescent="0.35">
      <c r="A9" s="3" t="s">
        <v>3</v>
      </c>
      <c r="B9" s="36" t="s">
        <v>254</v>
      </c>
      <c r="C9" s="5" t="s">
        <v>368</v>
      </c>
      <c r="D9" s="329" t="s">
        <v>828</v>
      </c>
      <c r="E9" s="510">
        <f>'Корпуса стандарт'!F7+'Фасади Квадро-Кредо'!E33</f>
        <v>993.6</v>
      </c>
      <c r="F9" s="284"/>
      <c r="G9" s="3" t="s">
        <v>82</v>
      </c>
      <c r="H9" s="36" t="s">
        <v>7</v>
      </c>
      <c r="I9" s="5" t="s">
        <v>383</v>
      </c>
      <c r="J9" s="329" t="s">
        <v>828</v>
      </c>
      <c r="K9" s="510">
        <f>'Корпуса стандарт'!F27+'Фасади Квадро-Кредо'!E22</f>
        <v>326.7</v>
      </c>
    </row>
    <row r="10" spans="1:11" ht="17.25" customHeight="1" x14ac:dyDescent="0.35">
      <c r="A10" s="3" t="s">
        <v>4</v>
      </c>
      <c r="B10" s="36" t="s">
        <v>7</v>
      </c>
      <c r="C10" s="5" t="s">
        <v>369</v>
      </c>
      <c r="D10" s="329" t="s">
        <v>829</v>
      </c>
      <c r="E10" s="510">
        <f>'Корпуса стандарт'!F8+'Фасади Квадро-Кредо'!E19</f>
        <v>990.9</v>
      </c>
      <c r="F10" s="284"/>
      <c r="G10" s="3" t="s">
        <v>18</v>
      </c>
      <c r="H10" s="36" t="s">
        <v>258</v>
      </c>
      <c r="I10" s="5" t="s">
        <v>384</v>
      </c>
      <c r="J10" s="329" t="s">
        <v>829</v>
      </c>
      <c r="K10" s="510">
        <f>'Корпуса стандарт'!F28</f>
        <v>355.05</v>
      </c>
    </row>
    <row r="11" spans="1:11" ht="17.25" customHeight="1" x14ac:dyDescent="0.35">
      <c r="A11" s="3" t="s">
        <v>5</v>
      </c>
      <c r="B11" s="36" t="s">
        <v>7</v>
      </c>
      <c r="C11" s="5" t="s">
        <v>370</v>
      </c>
      <c r="D11" s="329" t="s">
        <v>828</v>
      </c>
      <c r="E11" s="510">
        <f>'Корпуса стандарт'!F9+'Фасади Квадро-Кредо'!E25</f>
        <v>1062.45</v>
      </c>
      <c r="F11" s="284"/>
      <c r="G11" s="3" t="s">
        <v>19</v>
      </c>
      <c r="H11" s="36" t="s">
        <v>7</v>
      </c>
      <c r="I11" s="5" t="s">
        <v>385</v>
      </c>
      <c r="J11" s="329" t="s">
        <v>828</v>
      </c>
      <c r="K11" s="510">
        <f>'Корпуса стандарт'!F29+'Фасади Квадро-Кредо'!E15</f>
        <v>911.25</v>
      </c>
    </row>
    <row r="12" spans="1:11" ht="17.25" customHeight="1" x14ac:dyDescent="0.35">
      <c r="A12" s="3" t="s">
        <v>6</v>
      </c>
      <c r="B12" s="36" t="s">
        <v>7</v>
      </c>
      <c r="C12" s="5" t="s">
        <v>371</v>
      </c>
      <c r="D12" s="329" t="s">
        <v>829</v>
      </c>
      <c r="E12" s="510">
        <f>'Корпуса стандарт'!F10+'Фасади Квадро-Кредо'!E14+'Фасади Квадро-Кредо'!E14</f>
        <v>1219.0500000000002</v>
      </c>
      <c r="F12" s="284"/>
      <c r="G12" s="3" t="s">
        <v>19</v>
      </c>
      <c r="H12" s="36" t="s">
        <v>254</v>
      </c>
      <c r="I12" s="5" t="s">
        <v>385</v>
      </c>
      <c r="J12" s="329" t="s">
        <v>829</v>
      </c>
      <c r="K12" s="510">
        <f>'Корпуса стандарт'!F29+'Фасади Квадро-Кредо'!E32</f>
        <v>997.65000000000009</v>
      </c>
    </row>
    <row r="13" spans="1:11" ht="17.25" customHeight="1" x14ac:dyDescent="0.35">
      <c r="A13" s="3" t="s">
        <v>6</v>
      </c>
      <c r="B13" s="36" t="s">
        <v>254</v>
      </c>
      <c r="C13" s="5" t="s">
        <v>371</v>
      </c>
      <c r="D13" s="329" t="s">
        <v>828</v>
      </c>
      <c r="E13" s="510">
        <f>'Корпуса стандарт'!F10+'Фасади Квадро-Кредо'!E31+'Фасади Квадро-Кредо'!E31</f>
        <v>1356.75</v>
      </c>
      <c r="F13" s="284"/>
      <c r="G13" s="3" t="s">
        <v>20</v>
      </c>
      <c r="H13" s="36" t="s">
        <v>7</v>
      </c>
      <c r="I13" s="5" t="s">
        <v>386</v>
      </c>
      <c r="J13" s="329" t="s">
        <v>828</v>
      </c>
      <c r="K13" s="510">
        <f>'Корпуса стандарт'!F30+'Фасади Квадро-Кредо'!E18</f>
        <v>1092.1500000000001</v>
      </c>
    </row>
    <row r="14" spans="1:11" ht="17.25" customHeight="1" x14ac:dyDescent="0.35">
      <c r="A14" s="3" t="s">
        <v>8</v>
      </c>
      <c r="B14" s="36" t="s">
        <v>255</v>
      </c>
      <c r="C14" s="5" t="s">
        <v>371</v>
      </c>
      <c r="D14" s="329" t="s">
        <v>829</v>
      </c>
      <c r="E14" s="510">
        <f>'Корпуса стандарт'!F11+'Фасади Квадро-Кредо'!E14+'Фасади Квадро-Кредо'!E14</f>
        <v>1352.7</v>
      </c>
      <c r="F14" s="284"/>
      <c r="G14" s="3" t="s">
        <v>20</v>
      </c>
      <c r="H14" s="36" t="s">
        <v>254</v>
      </c>
      <c r="I14" s="5" t="s">
        <v>386</v>
      </c>
      <c r="J14" s="329" t="s">
        <v>829</v>
      </c>
      <c r="K14" s="510">
        <f>'Корпуса стандарт'!F30+'Фасади Квадро-Кредо'!J31</f>
        <v>1206.9000000000001</v>
      </c>
    </row>
    <row r="15" spans="1:11" ht="17.25" customHeight="1" x14ac:dyDescent="0.35">
      <c r="A15" s="3" t="s">
        <v>8</v>
      </c>
      <c r="B15" s="36" t="s">
        <v>254</v>
      </c>
      <c r="C15" s="5" t="s">
        <v>371</v>
      </c>
      <c r="D15" s="329" t="s">
        <v>828</v>
      </c>
      <c r="E15" s="510">
        <f>'Корпуса стандарт'!F11+'Фасади Квадро-Кредо'!E31+'Фасади Квадро-Кредо'!E31</f>
        <v>1490.4</v>
      </c>
      <c r="F15" s="284"/>
      <c r="G15" s="3" t="s">
        <v>21</v>
      </c>
      <c r="H15" s="36" t="s">
        <v>7</v>
      </c>
      <c r="I15" s="5" t="s">
        <v>387</v>
      </c>
      <c r="J15" s="329" t="s">
        <v>828</v>
      </c>
      <c r="K15" s="510">
        <f>'Корпуса стандарт'!F31+'Фасади Квадро-Кредо'!E20</f>
        <v>1196.0999999999999</v>
      </c>
    </row>
    <row r="16" spans="1:11" ht="17.25" customHeight="1" x14ac:dyDescent="0.35">
      <c r="A16" s="3" t="s">
        <v>9</v>
      </c>
      <c r="B16" s="36" t="s">
        <v>7</v>
      </c>
      <c r="C16" s="5" t="s">
        <v>372</v>
      </c>
      <c r="D16" s="329" t="s">
        <v>829</v>
      </c>
      <c r="E16" s="510">
        <f>'Корпуса стандарт'!F12+'Фасади Квадро-Кредо'!E17+'Фасади Квадро-Кредо'!E17</f>
        <v>1485</v>
      </c>
      <c r="F16" s="284"/>
      <c r="G16" s="3" t="s">
        <v>22</v>
      </c>
      <c r="H16" s="36" t="s">
        <v>7</v>
      </c>
      <c r="I16" s="5" t="s">
        <v>388</v>
      </c>
      <c r="J16" s="329" t="s">
        <v>829</v>
      </c>
      <c r="K16" s="510">
        <f>'Корпуса стандарт'!F32+'Фасади Квадро-Кредо'!E26</f>
        <v>1287.9000000000001</v>
      </c>
    </row>
    <row r="17" spans="1:11" ht="17.25" customHeight="1" x14ac:dyDescent="0.35">
      <c r="A17" s="3" t="s">
        <v>9</v>
      </c>
      <c r="B17" s="36" t="s">
        <v>254</v>
      </c>
      <c r="C17" s="5" t="s">
        <v>372</v>
      </c>
      <c r="D17" s="329" t="s">
        <v>828</v>
      </c>
      <c r="E17" s="510">
        <f>'Корпуса стандарт'!F12+'Фасади Квадро-Кредо'!E33+'Фасади Квадро-Кредо'!E33</f>
        <v>1665.9</v>
      </c>
      <c r="F17" s="284"/>
      <c r="G17" s="3" t="s">
        <v>23</v>
      </c>
      <c r="H17" s="36" t="s">
        <v>7</v>
      </c>
      <c r="I17" s="5" t="s">
        <v>389</v>
      </c>
      <c r="J17" s="329" t="s">
        <v>828</v>
      </c>
      <c r="K17" s="510">
        <f>'Корпуса стандарт'!F33+'Фасади Квадро-Кредо'!E15+'Фасади Квадро-Кредо'!E15</f>
        <v>1467.45</v>
      </c>
    </row>
    <row r="18" spans="1:11" ht="17.25" customHeight="1" x14ac:dyDescent="0.35">
      <c r="A18" s="3" t="s">
        <v>10</v>
      </c>
      <c r="B18" s="36" t="s">
        <v>255</v>
      </c>
      <c r="C18" s="5" t="s">
        <v>372</v>
      </c>
      <c r="D18" s="329" t="s">
        <v>829</v>
      </c>
      <c r="E18" s="510">
        <f>'Корпуса стандарт'!F13+'Фасади Квадро-Кредо'!E17+'Фасади Квадро-Кредо'!E17</f>
        <v>1618.65</v>
      </c>
      <c r="F18" s="284"/>
      <c r="G18" s="3" t="s">
        <v>23</v>
      </c>
      <c r="H18" s="36" t="s">
        <v>254</v>
      </c>
      <c r="I18" s="5" t="s">
        <v>389</v>
      </c>
      <c r="J18" s="329" t="s">
        <v>829</v>
      </c>
      <c r="K18" s="510">
        <f>'Корпуса стандарт'!F33+'Фасади Квадро-Кредо'!E32+'Фасади Квадро-Кредо'!E32</f>
        <v>1640.25</v>
      </c>
    </row>
    <row r="19" spans="1:11" ht="17.25" customHeight="1" x14ac:dyDescent="0.35">
      <c r="A19" s="3" t="s">
        <v>10</v>
      </c>
      <c r="B19" s="36" t="s">
        <v>254</v>
      </c>
      <c r="C19" s="5" t="s">
        <v>372</v>
      </c>
      <c r="D19" s="329" t="s">
        <v>828</v>
      </c>
      <c r="E19" s="510">
        <f>'Корпуса стандарт'!F13+'Фасади Квадро-Кредо'!E33+'Фасади Квадро-Кредо'!E33</f>
        <v>1799.55</v>
      </c>
      <c r="F19" s="284"/>
      <c r="G19" s="3" t="s">
        <v>24</v>
      </c>
      <c r="H19" s="36" t="s">
        <v>255</v>
      </c>
      <c r="I19" s="5" t="s">
        <v>389</v>
      </c>
      <c r="J19" s="329" t="s">
        <v>828</v>
      </c>
      <c r="K19" s="510">
        <f>'Корпуса стандарт'!F34+'Фасади Квадро-Кредо'!E15+'Фасади Квадро-Кредо'!E15</f>
        <v>1634.8500000000001</v>
      </c>
    </row>
    <row r="20" spans="1:11" ht="17.25" customHeight="1" x14ac:dyDescent="0.35">
      <c r="A20" s="3" t="s">
        <v>11</v>
      </c>
      <c r="B20" s="36" t="s">
        <v>256</v>
      </c>
      <c r="C20" s="5" t="s">
        <v>373</v>
      </c>
      <c r="D20" s="329" t="s">
        <v>829</v>
      </c>
      <c r="E20" s="510">
        <f>'Корпуса стандарт'!F14+'Фасади Квадро-Кредо'!J7</f>
        <v>831.6</v>
      </c>
      <c r="F20" s="284"/>
      <c r="G20" s="3" t="s">
        <v>24</v>
      </c>
      <c r="H20" s="36" t="s">
        <v>254</v>
      </c>
      <c r="I20" s="5" t="s">
        <v>389</v>
      </c>
      <c r="J20" s="329" t="s">
        <v>829</v>
      </c>
      <c r="K20" s="510">
        <f>'Корпуса стандарт'!F34+'Фасади Квадро-Кредо'!E32+'Фасади Квадро-Кредо'!E32</f>
        <v>1807.65</v>
      </c>
    </row>
    <row r="21" spans="1:11" ht="17.25" customHeight="1" x14ac:dyDescent="0.35">
      <c r="A21" s="3" t="s">
        <v>11</v>
      </c>
      <c r="B21" s="36" t="s">
        <v>254</v>
      </c>
      <c r="C21" s="5" t="s">
        <v>373</v>
      </c>
      <c r="D21" s="329" t="s">
        <v>828</v>
      </c>
      <c r="E21" s="510">
        <f>'Корпуса стандарт'!F14+'Фасади Квадро-Кредо'!J32</f>
        <v>901.8</v>
      </c>
      <c r="F21" s="284"/>
      <c r="G21" s="3" t="s">
        <v>25</v>
      </c>
      <c r="H21" s="36" t="s">
        <v>7</v>
      </c>
      <c r="I21" s="5" t="s">
        <v>390</v>
      </c>
      <c r="J21" s="329" t="s">
        <v>828</v>
      </c>
      <c r="K21" s="510">
        <f>'Корпуса стандарт'!F35+'Фасади Квадро-Кредо'!E18+'Фасади Квадро-Кредо'!E18</f>
        <v>1806.3</v>
      </c>
    </row>
    <row r="22" spans="1:11" ht="17.25" customHeight="1" x14ac:dyDescent="0.35">
      <c r="A22" s="3" t="s">
        <v>12</v>
      </c>
      <c r="B22" s="36" t="s">
        <v>256</v>
      </c>
      <c r="C22" s="5" t="s">
        <v>374</v>
      </c>
      <c r="D22" s="329" t="s">
        <v>829</v>
      </c>
      <c r="E22" s="510">
        <f>'Корпуса стандарт'!F15+'Фасади Квадро-Кредо'!J16</f>
        <v>990.90000000000009</v>
      </c>
      <c r="F22" s="284"/>
      <c r="G22" s="3" t="s">
        <v>25</v>
      </c>
      <c r="H22" s="36" t="s">
        <v>254</v>
      </c>
      <c r="I22" s="5" t="s">
        <v>390</v>
      </c>
      <c r="J22" s="329" t="s">
        <v>829</v>
      </c>
      <c r="K22" s="510">
        <f>'Корпуса стандарт'!F35+'Фасади Квадро-Кредо'!J31+'Фасади Квадро-Кредо'!J31</f>
        <v>2035.8</v>
      </c>
    </row>
    <row r="23" spans="1:11" ht="17.25" customHeight="1" x14ac:dyDescent="0.35">
      <c r="A23" s="3" t="s">
        <v>12</v>
      </c>
      <c r="B23" s="36" t="s">
        <v>254</v>
      </c>
      <c r="C23" s="5" t="s">
        <v>374</v>
      </c>
      <c r="D23" s="329" t="s">
        <v>828</v>
      </c>
      <c r="E23" s="510">
        <f>'Корпуса стандарт'!F15+'Фасади Квадро-Кредо'!J33</f>
        <v>1084.0500000000002</v>
      </c>
      <c r="F23" s="284"/>
      <c r="G23" s="3" t="s">
        <v>26</v>
      </c>
      <c r="H23" s="36" t="s">
        <v>255</v>
      </c>
      <c r="I23" s="5" t="s">
        <v>390</v>
      </c>
      <c r="J23" s="329" t="s">
        <v>828</v>
      </c>
      <c r="K23" s="510">
        <f>'Корпуса стандарт'!F36+'Фасади Квадро-Кредо'!E18+'Фасади Квадро-Кредо'!E18</f>
        <v>1961.55</v>
      </c>
    </row>
    <row r="24" spans="1:11" ht="17.25" customHeight="1" x14ac:dyDescent="0.35">
      <c r="A24" s="3" t="s">
        <v>13</v>
      </c>
      <c r="B24" s="36" t="s">
        <v>256</v>
      </c>
      <c r="C24" s="5" t="s">
        <v>375</v>
      </c>
      <c r="D24" s="329" t="s">
        <v>829</v>
      </c>
      <c r="E24" s="510">
        <f>'Корпуса стандарт'!F16+'Фасади Квадро-Кредо'!E23</f>
        <v>773.55</v>
      </c>
      <c r="F24" s="284"/>
      <c r="G24" s="3" t="s">
        <v>26</v>
      </c>
      <c r="H24" s="36" t="s">
        <v>254</v>
      </c>
      <c r="I24" s="5" t="s">
        <v>390</v>
      </c>
      <c r="J24" s="329" t="s">
        <v>829</v>
      </c>
      <c r="K24" s="510">
        <f>'Корпуса стандарт'!F36+'Фасади Квадро-Кредо'!J31+'Фасади Квадро-Кредо'!J31</f>
        <v>2191.0500000000002</v>
      </c>
    </row>
    <row r="25" spans="1:11" ht="17.25" customHeight="1" x14ac:dyDescent="0.35">
      <c r="A25" s="3" t="s">
        <v>14</v>
      </c>
      <c r="B25" s="36" t="s">
        <v>256</v>
      </c>
      <c r="C25" s="5" t="s">
        <v>376</v>
      </c>
      <c r="D25" s="329" t="s">
        <v>828</v>
      </c>
      <c r="E25" s="510">
        <f>'Корпуса стандарт'!F17+'Фасади Квадро-Кредо'!J9</f>
        <v>916.65000000000009</v>
      </c>
      <c r="F25" s="284"/>
      <c r="G25" s="3" t="s">
        <v>712</v>
      </c>
      <c r="H25" s="36" t="s">
        <v>256</v>
      </c>
      <c r="I25" s="5" t="s">
        <v>831</v>
      </c>
      <c r="J25" s="329" t="s">
        <v>828</v>
      </c>
      <c r="K25" s="510">
        <f>'Корпуса стандарт'!F37+'Фасади Квадро-Кредо'!J10</f>
        <v>1021.95</v>
      </c>
    </row>
    <row r="26" spans="1:11" ht="17.25" customHeight="1" x14ac:dyDescent="0.35">
      <c r="A26" s="3" t="s">
        <v>15</v>
      </c>
      <c r="B26" s="36" t="s">
        <v>257</v>
      </c>
      <c r="C26" s="5" t="s">
        <v>371</v>
      </c>
      <c r="D26" s="329" t="s">
        <v>829</v>
      </c>
      <c r="E26" s="510">
        <f>'Корпуса стандарт'!F18+'Фасади Квадро-Кредо'!E17</f>
        <v>1337.85</v>
      </c>
      <c r="F26" s="284"/>
      <c r="G26" s="3" t="s">
        <v>738</v>
      </c>
      <c r="H26" s="36" t="s">
        <v>256</v>
      </c>
      <c r="I26" s="5" t="s">
        <v>832</v>
      </c>
      <c r="J26" s="329" t="s">
        <v>829</v>
      </c>
      <c r="K26" s="510">
        <f>'Корпуса стандарт'!F38+'Фасади Квадро-Кредо'!J17</f>
        <v>1251.45</v>
      </c>
    </row>
    <row r="27" spans="1:11" ht="17.25" customHeight="1" x14ac:dyDescent="0.35">
      <c r="A27" s="3" t="s">
        <v>15</v>
      </c>
      <c r="B27" s="36" t="s">
        <v>254</v>
      </c>
      <c r="C27" s="5" t="s">
        <v>371</v>
      </c>
      <c r="D27" s="329" t="s">
        <v>828</v>
      </c>
      <c r="E27" s="510">
        <f>'Корпуса стандарт'!F18+'Фасади Квадро-Кредо'!E33</f>
        <v>1428.3000000000002</v>
      </c>
      <c r="F27" s="284"/>
      <c r="G27" s="3" t="s">
        <v>27</v>
      </c>
      <c r="H27" s="36" t="s">
        <v>7</v>
      </c>
      <c r="I27" s="5" t="s">
        <v>413</v>
      </c>
      <c r="J27" s="329" t="s">
        <v>828</v>
      </c>
      <c r="K27" s="510">
        <f>'Корпуса стандарт'!F39+'Фасади Квадро-Кредо'!E24</f>
        <v>899.09999999999991</v>
      </c>
    </row>
    <row r="28" spans="1:11" ht="17.25" customHeight="1" x14ac:dyDescent="0.35">
      <c r="A28" s="3" t="s">
        <v>16</v>
      </c>
      <c r="B28" s="36" t="s">
        <v>258</v>
      </c>
      <c r="C28" s="5" t="s">
        <v>378</v>
      </c>
      <c r="D28" s="329" t="s">
        <v>829</v>
      </c>
      <c r="E28" s="510">
        <f>'Корпуса стандарт'!F19</f>
        <v>290.25</v>
      </c>
      <c r="F28" s="284"/>
      <c r="G28" s="3" t="s">
        <v>28</v>
      </c>
      <c r="H28" s="36" t="s">
        <v>7</v>
      </c>
      <c r="I28" s="5" t="s">
        <v>871</v>
      </c>
      <c r="J28" s="329" t="s">
        <v>829</v>
      </c>
      <c r="K28" s="510">
        <f>'Корпуса стандарт'!F40+'Фасади Квадро-Кредо'!E13+'Фасади Квадро-Кредо'!E13</f>
        <v>1043.5500000000002</v>
      </c>
    </row>
    <row r="29" spans="1:11" ht="17.25" customHeight="1" x14ac:dyDescent="0.35">
      <c r="A29" s="23" t="s">
        <v>17</v>
      </c>
      <c r="B29" s="39" t="s">
        <v>258</v>
      </c>
      <c r="C29" s="40" t="s">
        <v>378</v>
      </c>
      <c r="D29" s="329" t="s">
        <v>828</v>
      </c>
      <c r="E29" s="511">
        <f>'Корпуса стандарт'!F20</f>
        <v>371.25</v>
      </c>
      <c r="F29" s="284"/>
      <c r="G29" s="3" t="s">
        <v>29</v>
      </c>
      <c r="H29" s="36" t="s">
        <v>257</v>
      </c>
      <c r="I29" s="5" t="s">
        <v>391</v>
      </c>
      <c r="J29" s="329" t="s">
        <v>828</v>
      </c>
      <c r="K29" s="510">
        <f>'Корпуса стандарт'!F41+'Фасади Квадро-Кредо'!E18</f>
        <v>1655.1</v>
      </c>
    </row>
    <row r="30" spans="1:11" ht="17.25" customHeight="1" x14ac:dyDescent="0.35">
      <c r="A30" s="23" t="s">
        <v>56</v>
      </c>
      <c r="B30" s="36" t="s">
        <v>256</v>
      </c>
      <c r="C30" s="40" t="s">
        <v>373</v>
      </c>
      <c r="D30" s="329" t="s">
        <v>829</v>
      </c>
      <c r="E30" s="511">
        <f>'Корпуса стандарт'!F21+'Фасади Квадро-Кредо'!J7</f>
        <v>986.84999999999991</v>
      </c>
      <c r="F30" s="284"/>
      <c r="G30" s="3" t="s">
        <v>29</v>
      </c>
      <c r="H30" s="36" t="s">
        <v>254</v>
      </c>
      <c r="I30" s="5" t="s">
        <v>391</v>
      </c>
      <c r="J30" s="329" t="s">
        <v>829</v>
      </c>
      <c r="K30" s="510">
        <f>'Корпуса стандарт'!F41+'Фасади Квадро-Кредо'!J31</f>
        <v>1769.85</v>
      </c>
    </row>
    <row r="31" spans="1:11" ht="17.25" customHeight="1" x14ac:dyDescent="0.35">
      <c r="A31" s="3" t="s">
        <v>56</v>
      </c>
      <c r="B31" s="36" t="s">
        <v>254</v>
      </c>
      <c r="C31" s="5" t="s">
        <v>373</v>
      </c>
      <c r="D31" s="329" t="s">
        <v>828</v>
      </c>
      <c r="E31" s="510">
        <f>'Корпуса стандарт'!F21+'Фасади Квадро-Кредо'!J32</f>
        <v>1057.05</v>
      </c>
      <c r="F31" s="284"/>
      <c r="G31" s="3" t="s">
        <v>30</v>
      </c>
      <c r="H31" s="36" t="s">
        <v>258</v>
      </c>
      <c r="I31" s="5" t="s">
        <v>392</v>
      </c>
      <c r="J31" s="329" t="s">
        <v>828</v>
      </c>
      <c r="K31" s="510">
        <f>'Корпуса стандарт'!F42</f>
        <v>332.1</v>
      </c>
    </row>
    <row r="32" spans="1:11" ht="17.25" customHeight="1" x14ac:dyDescent="0.35">
      <c r="A32" s="3" t="s">
        <v>57</v>
      </c>
      <c r="B32" s="36" t="s">
        <v>256</v>
      </c>
      <c r="C32" s="5" t="s">
        <v>374</v>
      </c>
      <c r="D32" s="329" t="s">
        <v>829</v>
      </c>
      <c r="E32" s="510">
        <f>'Корпуса стандарт'!F22+'Фасади Квадро-Кредо'!J16</f>
        <v>1162.3499999999999</v>
      </c>
      <c r="F32" s="284"/>
      <c r="G32" s="23" t="s">
        <v>31</v>
      </c>
      <c r="H32" s="39" t="s">
        <v>258</v>
      </c>
      <c r="I32" s="40" t="s">
        <v>392</v>
      </c>
      <c r="J32" s="329" t="s">
        <v>829</v>
      </c>
      <c r="K32" s="511">
        <f>'Корпуса стандарт'!F43</f>
        <v>421.2</v>
      </c>
    </row>
    <row r="33" spans="1:11" ht="17.25" customHeight="1" x14ac:dyDescent="0.35">
      <c r="A33" s="3" t="s">
        <v>57</v>
      </c>
      <c r="B33" s="36" t="s">
        <v>254</v>
      </c>
      <c r="C33" s="5" t="s">
        <v>374</v>
      </c>
      <c r="D33" s="329" t="s">
        <v>828</v>
      </c>
      <c r="E33" s="510">
        <f>'Корпуса стандарт'!F22+'Фасади Квадро-Кредо'!J33</f>
        <v>1255.5</v>
      </c>
      <c r="F33" s="284"/>
      <c r="G33" s="3" t="s">
        <v>276</v>
      </c>
      <c r="H33" s="36" t="s">
        <v>257</v>
      </c>
      <c r="I33" s="5" t="s">
        <v>391</v>
      </c>
      <c r="J33" s="329" t="s">
        <v>828</v>
      </c>
      <c r="K33" s="510">
        <f>'Корпуса стандарт'!F44+'Фасади Квадро-Кредо'!E12+'Фасади Квадро-Кредо'!E12</f>
        <v>1915.65</v>
      </c>
    </row>
    <row r="34" spans="1:11" ht="17.149999999999999" customHeight="1" x14ac:dyDescent="0.35">
      <c r="A34" s="159" t="s">
        <v>58</v>
      </c>
      <c r="B34" s="161" t="s">
        <v>257</v>
      </c>
      <c r="C34" s="162" t="s">
        <v>377</v>
      </c>
      <c r="D34" s="335" t="s">
        <v>829</v>
      </c>
      <c r="E34" s="509">
        <f>'Корпуса стандарт'!F23+'Фасади Квадро-Кредо'!E11+'Фасади Квадро-Кредо'!E11</f>
        <v>1599.75</v>
      </c>
      <c r="F34" s="284"/>
      <c r="G34" s="8" t="s">
        <v>713</v>
      </c>
      <c r="H34" s="38" t="s">
        <v>256</v>
      </c>
      <c r="I34" s="9" t="s">
        <v>389</v>
      </c>
      <c r="J34" s="329" t="s">
        <v>829</v>
      </c>
      <c r="K34" s="509">
        <f>'Корпуса стандарт'!F45+'Фасади Квадро-Кредо'!J10+'Фасади Квадро-Кредо'!J10</f>
        <v>1871.1000000000001</v>
      </c>
    </row>
    <row r="35" spans="1:11" ht="17.149999999999999" customHeight="1" thickBot="1" x14ac:dyDescent="0.4">
      <c r="A35" s="4" t="s">
        <v>59</v>
      </c>
      <c r="B35" s="37" t="s">
        <v>256</v>
      </c>
      <c r="C35" s="6" t="s">
        <v>371</v>
      </c>
      <c r="D35" s="320" t="s">
        <v>828</v>
      </c>
      <c r="E35" s="513">
        <f>'Корпуса стандарт'!F24+'Фасади Квадро-Кредо'!J7+'Фасади Квадро-Кредо'!J7</f>
        <v>1547.1</v>
      </c>
      <c r="F35" s="284"/>
      <c r="G35" s="4" t="s">
        <v>714</v>
      </c>
      <c r="H35" s="37" t="s">
        <v>256</v>
      </c>
      <c r="I35" s="6" t="s">
        <v>390</v>
      </c>
      <c r="J35" s="320" t="s">
        <v>828</v>
      </c>
      <c r="K35" s="517">
        <f>'Корпуса стандарт'!F46+'Фасади Квадро-Кредо'!J17+'Фасади Квадро-Кредо'!J17</f>
        <v>2301.75</v>
      </c>
    </row>
    <row r="36" spans="1:11" ht="22.25" customHeight="1" thickBot="1" x14ac:dyDescent="0.75">
      <c r="A36" s="93"/>
      <c r="B36" s="43"/>
      <c r="C36" s="48"/>
      <c r="D36" s="99"/>
      <c r="E36" s="100"/>
      <c r="F36" s="284"/>
      <c r="G36" s="93"/>
      <c r="H36" s="43"/>
      <c r="I36" s="48"/>
      <c r="J36" s="99"/>
      <c r="K36" s="51"/>
    </row>
    <row r="37" spans="1:11" ht="31.25" customHeight="1" thickBot="1" x14ac:dyDescent="0.4">
      <c r="A37" s="639" t="s">
        <v>850</v>
      </c>
      <c r="B37" s="640"/>
      <c r="C37" s="640"/>
      <c r="D37" s="640"/>
      <c r="E37" s="640"/>
      <c r="F37" s="640"/>
      <c r="G37" s="640"/>
      <c r="H37" s="640"/>
      <c r="I37" s="640"/>
      <c r="J37" s="640"/>
      <c r="K37" s="641"/>
    </row>
    <row r="38" spans="1:11" ht="16.75" customHeight="1" thickBot="1" x14ac:dyDescent="0.5">
      <c r="A38" s="345" t="s">
        <v>135</v>
      </c>
      <c r="B38" s="345"/>
      <c r="C38" s="7"/>
      <c r="D38" s="7"/>
      <c r="E38" s="7"/>
      <c r="F38" s="10"/>
      <c r="G38" s="345" t="s">
        <v>135</v>
      </c>
      <c r="H38" s="345"/>
      <c r="I38" s="7"/>
      <c r="J38" s="628" t="s">
        <v>1163</v>
      </c>
      <c r="K38" s="628"/>
    </row>
    <row r="39" spans="1:11" ht="18" customHeight="1" thickBot="1" x14ac:dyDescent="0.4">
      <c r="A39" s="32" t="s">
        <v>32</v>
      </c>
      <c r="B39" s="33"/>
      <c r="C39" s="41" t="s">
        <v>33</v>
      </c>
      <c r="D39" s="33"/>
      <c r="E39" s="34" t="s">
        <v>34</v>
      </c>
      <c r="F39" s="236"/>
      <c r="G39" s="32" t="s">
        <v>32</v>
      </c>
      <c r="H39" s="33"/>
      <c r="I39" s="41" t="s">
        <v>33</v>
      </c>
      <c r="J39" s="33"/>
      <c r="K39" s="34" t="s">
        <v>34</v>
      </c>
    </row>
    <row r="40" spans="1:11" ht="17.25" customHeight="1" x14ac:dyDescent="0.35">
      <c r="A40" s="159" t="s">
        <v>0</v>
      </c>
      <c r="B40" s="169" t="s">
        <v>145</v>
      </c>
      <c r="C40" s="332" t="s">
        <v>394</v>
      </c>
      <c r="D40" s="351" t="s">
        <v>828</v>
      </c>
      <c r="E40" s="519">
        <f>'Корпуса стандарт'!L5</f>
        <v>334.8</v>
      </c>
      <c r="F40" s="284"/>
      <c r="G40" s="159" t="s">
        <v>79</v>
      </c>
      <c r="H40" s="169" t="s">
        <v>145</v>
      </c>
      <c r="I40" s="332" t="s">
        <v>401</v>
      </c>
      <c r="J40" s="351" t="s">
        <v>828</v>
      </c>
      <c r="K40" s="519">
        <f>'Корпуса стандарт'!L22</f>
        <v>595.35</v>
      </c>
    </row>
    <row r="41" spans="1:11" ht="17.25" customHeight="1" x14ac:dyDescent="0.35">
      <c r="A41" s="3" t="s">
        <v>78</v>
      </c>
      <c r="B41" s="36" t="s">
        <v>80</v>
      </c>
      <c r="C41" s="5" t="s">
        <v>394</v>
      </c>
      <c r="D41" s="329" t="s">
        <v>829</v>
      </c>
      <c r="E41" s="510">
        <f>'Корпуса стандарт'!L5+Фурнітура!I17+'Фасади Квадро-Кредо'!E6</f>
        <v>1142.0999999999999</v>
      </c>
      <c r="F41" s="284"/>
      <c r="G41" s="3" t="s">
        <v>58</v>
      </c>
      <c r="H41" s="36" t="s">
        <v>144</v>
      </c>
      <c r="I41" s="5" t="s">
        <v>336</v>
      </c>
      <c r="J41" s="329" t="s">
        <v>829</v>
      </c>
      <c r="K41" s="510">
        <f>'Корпуса стандарт'!L23+'Фасади Квадро-Кредо'!J12+'Фасади Квадро-Кредо'!J12</f>
        <v>3334.5</v>
      </c>
    </row>
    <row r="42" spans="1:11" ht="17.25" customHeight="1" x14ac:dyDescent="0.35">
      <c r="A42" s="3" t="s">
        <v>2</v>
      </c>
      <c r="B42" s="36" t="s">
        <v>81</v>
      </c>
      <c r="C42" s="5" t="s">
        <v>395</v>
      </c>
      <c r="D42" s="329" t="s">
        <v>828</v>
      </c>
      <c r="E42" s="510">
        <f>'Корпуса стандарт'!L6+'Фасади Квадро-Кредо'!E14</f>
        <v>803.25</v>
      </c>
      <c r="F42" s="284"/>
      <c r="G42" s="8" t="s">
        <v>137</v>
      </c>
      <c r="H42" s="38" t="s">
        <v>247</v>
      </c>
      <c r="I42" s="333" t="s">
        <v>336</v>
      </c>
      <c r="J42" s="329" t="s">
        <v>828</v>
      </c>
      <c r="K42" s="520">
        <f>'Корпуса стандарт'!L24+'Фасади Квадро-Кредо'!E14+'Фасади Квадро-Кредо'!E14+'Фасади Квадро-Кредо'!J23</f>
        <v>3622.0499999999997</v>
      </c>
    </row>
    <row r="43" spans="1:11" ht="17.25" customHeight="1" x14ac:dyDescent="0.35">
      <c r="A43" s="3" t="s">
        <v>3</v>
      </c>
      <c r="B43" s="36" t="s">
        <v>81</v>
      </c>
      <c r="C43" s="5" t="s">
        <v>396</v>
      </c>
      <c r="D43" s="329" t="s">
        <v>829</v>
      </c>
      <c r="E43" s="510">
        <f>'Корпуса стандарт'!L7+'Фасади Квадро-Кредо'!E17</f>
        <v>954.45</v>
      </c>
      <c r="F43" s="284"/>
      <c r="G43" s="8" t="s">
        <v>59</v>
      </c>
      <c r="H43" s="44" t="s">
        <v>144</v>
      </c>
      <c r="I43" s="5" t="s">
        <v>337</v>
      </c>
      <c r="J43" s="329" t="s">
        <v>829</v>
      </c>
      <c r="K43" s="509">
        <f>'Корпуса стандарт'!L25+'Фасади Квадро-Кредо'!J12+'Фасади Квадро-Кредо'!J13</f>
        <v>3709.8</v>
      </c>
    </row>
    <row r="44" spans="1:11" ht="17.25" customHeight="1" x14ac:dyDescent="0.35">
      <c r="A44" s="3" t="s">
        <v>4</v>
      </c>
      <c r="B44" s="36" t="s">
        <v>81</v>
      </c>
      <c r="C44" s="5" t="s">
        <v>397</v>
      </c>
      <c r="D44" s="329" t="s">
        <v>828</v>
      </c>
      <c r="E44" s="510">
        <f>'Корпуса стандарт'!L8+'Фасади Квадро-Кредо'!E19</f>
        <v>1044.9000000000001</v>
      </c>
      <c r="F44" s="284"/>
      <c r="G44" s="8" t="s">
        <v>76</v>
      </c>
      <c r="H44" s="36" t="s">
        <v>247</v>
      </c>
      <c r="I44" s="5" t="s">
        <v>337</v>
      </c>
      <c r="J44" s="329" t="s">
        <v>828</v>
      </c>
      <c r="K44" s="520">
        <f>'Корпуса стандарт'!L26+'Фасади Квадро-Кредо'!E15+'Фасади Квадро-Кредо'!E15+'Фасади Квадро-Кредо'!J23</f>
        <v>4024.3499999999995</v>
      </c>
    </row>
    <row r="45" spans="1:11" ht="17.25" customHeight="1" x14ac:dyDescent="0.35">
      <c r="A45" s="3" t="s">
        <v>5</v>
      </c>
      <c r="B45" s="36" t="s">
        <v>81</v>
      </c>
      <c r="C45" s="5" t="s">
        <v>398</v>
      </c>
      <c r="D45" s="329" t="s">
        <v>829</v>
      </c>
      <c r="E45" s="510">
        <f>'Корпуса стандарт'!L9+'Фасади Квадро-Кредо'!E25</f>
        <v>1119.1500000000001</v>
      </c>
      <c r="F45" s="284"/>
      <c r="G45" s="3" t="s">
        <v>60</v>
      </c>
      <c r="H45" s="38" t="s">
        <v>77</v>
      </c>
      <c r="I45" s="5" t="s">
        <v>395</v>
      </c>
      <c r="J45" s="329" t="s">
        <v>829</v>
      </c>
      <c r="K45" s="509">
        <f>'Корпуса стандарт'!L27+'Фасади Квадро-Кредо'!J19</f>
        <v>966.6</v>
      </c>
    </row>
    <row r="46" spans="1:11" ht="17.25" customHeight="1" x14ac:dyDescent="0.35">
      <c r="A46" s="3" t="s">
        <v>6</v>
      </c>
      <c r="B46" s="36" t="s">
        <v>81</v>
      </c>
      <c r="C46" s="5" t="s">
        <v>399</v>
      </c>
      <c r="D46" s="329" t="s">
        <v>828</v>
      </c>
      <c r="E46" s="510">
        <f>'Корпуса стандарт'!L10+'Фасади Квадро-Кредо'!E14+'Фасади Квадро-Кредо'!E14</f>
        <v>1270.3499999999999</v>
      </c>
      <c r="F46" s="284"/>
      <c r="G46" s="3" t="s">
        <v>61</v>
      </c>
      <c r="H46" s="38" t="s">
        <v>77</v>
      </c>
      <c r="I46" s="5" t="s">
        <v>396</v>
      </c>
      <c r="J46" s="329" t="s">
        <v>828</v>
      </c>
      <c r="K46" s="509">
        <f>'Корпуса стандарт'!L28+'Фасади Квадро-Кредо'!J21</f>
        <v>1090.8000000000002</v>
      </c>
    </row>
    <row r="47" spans="1:11" ht="17.25" customHeight="1" x14ac:dyDescent="0.35">
      <c r="A47" s="3" t="s">
        <v>8</v>
      </c>
      <c r="B47" s="36" t="s">
        <v>81</v>
      </c>
      <c r="C47" s="5" t="s">
        <v>400</v>
      </c>
      <c r="D47" s="329" t="s">
        <v>829</v>
      </c>
      <c r="E47" s="510">
        <f>'Корпуса стандарт'!L11+'Фасади Квадро-Кредо'!E17+'Фасади Квадро-Кредо'!E17</f>
        <v>1575.45</v>
      </c>
      <c r="F47" s="284"/>
      <c r="G47" s="3" t="s">
        <v>62</v>
      </c>
      <c r="H47" s="38" t="s">
        <v>77</v>
      </c>
      <c r="I47" s="5" t="s">
        <v>399</v>
      </c>
      <c r="J47" s="329" t="s">
        <v>829</v>
      </c>
      <c r="K47" s="509">
        <f>'Корпуса стандарт'!L29+'Фасади Квадро-Кредо'!J19+'Фасади Квадро-Кредо'!J19</f>
        <v>1556.5500000000002</v>
      </c>
    </row>
    <row r="48" spans="1:11" ht="17.25" customHeight="1" x14ac:dyDescent="0.35">
      <c r="A48" s="3" t="s">
        <v>9</v>
      </c>
      <c r="B48" s="36" t="s">
        <v>244</v>
      </c>
      <c r="C48" s="5" t="s">
        <v>395</v>
      </c>
      <c r="D48" s="329" t="s">
        <v>828</v>
      </c>
      <c r="E48" s="510">
        <f>'Корпуса стандарт'!L12+'Фасади Квадро-Кредо'!J20</f>
        <v>1266.3</v>
      </c>
      <c r="F48" s="284"/>
      <c r="G48" s="3" t="s">
        <v>63</v>
      </c>
      <c r="H48" s="38" t="s">
        <v>77</v>
      </c>
      <c r="I48" s="5" t="s">
        <v>400</v>
      </c>
      <c r="J48" s="329" t="s">
        <v>828</v>
      </c>
      <c r="K48" s="509">
        <f>'Корпуса стандарт'!L30+'Фасади Квадро-Кредо'!J21+'Фасади Квадро-Кредо'!J21</f>
        <v>1830.6</v>
      </c>
    </row>
    <row r="49" spans="1:11" ht="17.25" customHeight="1" x14ac:dyDescent="0.35">
      <c r="A49" s="3" t="s">
        <v>10</v>
      </c>
      <c r="B49" s="36" t="s">
        <v>244</v>
      </c>
      <c r="C49" s="5" t="s">
        <v>396</v>
      </c>
      <c r="D49" s="329" t="s">
        <v>829</v>
      </c>
      <c r="E49" s="510">
        <f>'Корпуса стандарт'!L13+'Фасади Квадро-Кредо'!J22</f>
        <v>1364.85</v>
      </c>
      <c r="F49" s="284"/>
      <c r="G49" s="3" t="s">
        <v>138</v>
      </c>
      <c r="H49" s="36" t="s">
        <v>244</v>
      </c>
      <c r="I49" s="5" t="s">
        <v>399</v>
      </c>
      <c r="J49" s="329" t="s">
        <v>829</v>
      </c>
      <c r="K49" s="516">
        <f>'Корпуса стандарт'!L31+'Фасади Квадро-Кредо'!J6+'Фасади Квадро-Кредо'!J24</f>
        <v>2259.9</v>
      </c>
    </row>
    <row r="50" spans="1:11" ht="17.25" customHeight="1" x14ac:dyDescent="0.35">
      <c r="A50" s="3" t="s">
        <v>11</v>
      </c>
      <c r="B50" s="36" t="s">
        <v>244</v>
      </c>
      <c r="C50" s="5" t="s">
        <v>399</v>
      </c>
      <c r="D50" s="329" t="s">
        <v>828</v>
      </c>
      <c r="E50" s="510">
        <f>'Корпуса стандарт'!L14+'Фасади Квадро-Кредо'!J23</f>
        <v>2053.35</v>
      </c>
      <c r="F50" s="284"/>
      <c r="G50" s="3" t="s">
        <v>139</v>
      </c>
      <c r="H50" s="36" t="s">
        <v>244</v>
      </c>
      <c r="I50" s="5" t="s">
        <v>400</v>
      </c>
      <c r="J50" s="329" t="s">
        <v>828</v>
      </c>
      <c r="K50" s="516">
        <f>'Корпуса стандарт'!L32+'Фасади Квадро-Кредо'!J15+'Фасади Квадро-Кредо'!J26</f>
        <v>2558.25</v>
      </c>
    </row>
    <row r="51" spans="1:11" ht="17.25" customHeight="1" x14ac:dyDescent="0.35">
      <c r="A51" s="3" t="s">
        <v>12</v>
      </c>
      <c r="B51" s="36" t="s">
        <v>244</v>
      </c>
      <c r="C51" s="5" t="s">
        <v>400</v>
      </c>
      <c r="D51" s="329" t="s">
        <v>829</v>
      </c>
      <c r="E51" s="510">
        <f>'Корпуса стандарт'!L15+'Фасади Квадро-Кредо'!J25</f>
        <v>2365.1999999999998</v>
      </c>
      <c r="F51" s="284"/>
      <c r="G51" s="8" t="s">
        <v>64</v>
      </c>
      <c r="H51" s="38" t="s">
        <v>77</v>
      </c>
      <c r="I51" s="9" t="s">
        <v>399</v>
      </c>
      <c r="J51" s="329" t="s">
        <v>829</v>
      </c>
      <c r="K51" s="509">
        <f>'Корпуса стандарт'!L33+'Фасади Квадро-Кредо'!J6+'Фасади Квадро-Кредо'!E13+'Фасади Квадро-Кредо'!E13</f>
        <v>1409.4</v>
      </c>
    </row>
    <row r="52" spans="1:11" ht="17.25" customHeight="1" x14ac:dyDescent="0.35">
      <c r="A52" s="3" t="s">
        <v>13</v>
      </c>
      <c r="B52" s="36" t="s">
        <v>245</v>
      </c>
      <c r="C52" s="5" t="s">
        <v>414</v>
      </c>
      <c r="D52" s="329" t="s">
        <v>828</v>
      </c>
      <c r="E52" s="510">
        <f>'Корпуса стандарт'!L16+'Фасади Квадро-Кредо'!E27</f>
        <v>723.59999999999991</v>
      </c>
      <c r="F52" s="284"/>
      <c r="G52" s="3" t="s">
        <v>65</v>
      </c>
      <c r="H52" s="38" t="s">
        <v>77</v>
      </c>
      <c r="I52" s="5" t="s">
        <v>400</v>
      </c>
      <c r="J52" s="329" t="s">
        <v>828</v>
      </c>
      <c r="K52" s="509">
        <f>'Корпуса стандарт'!L34+'Фасади Квадро-Кредо'!J15+'Фасади Квадро-Кредо'!E16+'Фасади Квадро-Кредо'!E16</f>
        <v>1732.0500000000002</v>
      </c>
    </row>
    <row r="53" spans="1:11" ht="17.25" customHeight="1" x14ac:dyDescent="0.35">
      <c r="A53" s="3" t="s">
        <v>14</v>
      </c>
      <c r="B53" s="36" t="s">
        <v>143</v>
      </c>
      <c r="C53" s="5" t="s">
        <v>399</v>
      </c>
      <c r="D53" s="329" t="s">
        <v>829</v>
      </c>
      <c r="E53" s="510">
        <f>'Корпуса стандарт'!L17+'Фасади Квадро-Кредо'!E14+'Фасади Квадро-Кредо'!E14</f>
        <v>1220.4000000000001</v>
      </c>
      <c r="F53" s="284"/>
      <c r="G53" s="3" t="s">
        <v>66</v>
      </c>
      <c r="H53" s="36" t="s">
        <v>245</v>
      </c>
      <c r="I53" s="5" t="s">
        <v>402</v>
      </c>
      <c r="J53" s="329" t="s">
        <v>829</v>
      </c>
      <c r="K53" s="509">
        <f>'Корпуса стандарт'!L35+'Фасади Квадро-Кредо'!J8</f>
        <v>1487.7</v>
      </c>
    </row>
    <row r="54" spans="1:11" ht="17.25" customHeight="1" x14ac:dyDescent="0.35">
      <c r="A54" s="3" t="s">
        <v>15</v>
      </c>
      <c r="B54" s="36" t="s">
        <v>143</v>
      </c>
      <c r="C54" s="5" t="s">
        <v>400</v>
      </c>
      <c r="D54" s="329" t="s">
        <v>828</v>
      </c>
      <c r="E54" s="510">
        <f>'Корпуса стандарт'!L18+'Фасади Квадро-Кредо'!E17+'Фасади Квадро-Кредо'!E17</f>
        <v>1468.8</v>
      </c>
      <c r="F54" s="284"/>
      <c r="G54" s="3" t="s">
        <v>67</v>
      </c>
      <c r="H54" s="38" t="s">
        <v>249</v>
      </c>
      <c r="I54" s="5" t="s">
        <v>409</v>
      </c>
      <c r="J54" s="329" t="s">
        <v>828</v>
      </c>
      <c r="K54" s="509">
        <f>'Корпуса стандарт'!L36+'Фасади Квадро-Кредо'!E19</f>
        <v>1584.9</v>
      </c>
    </row>
    <row r="55" spans="1:11" ht="17.25" customHeight="1" x14ac:dyDescent="0.35">
      <c r="A55" s="3" t="s">
        <v>16</v>
      </c>
      <c r="B55" s="36" t="s">
        <v>246</v>
      </c>
      <c r="C55" s="5" t="s">
        <v>408</v>
      </c>
      <c r="D55" s="329" t="s">
        <v>829</v>
      </c>
      <c r="E55" s="510">
        <f>'Корпуса стандарт'!L19+'Фасади Квадро-Кредо'!E17</f>
        <v>1031.4000000000001</v>
      </c>
      <c r="F55" s="284"/>
      <c r="G55" s="23" t="s">
        <v>68</v>
      </c>
      <c r="H55" s="45" t="s">
        <v>250</v>
      </c>
      <c r="I55" s="40" t="s">
        <v>403</v>
      </c>
      <c r="J55" s="329" t="s">
        <v>829</v>
      </c>
      <c r="K55" s="519">
        <f>'Корпуса стандарт'!L37+'Фасади Квадро-Кредо'!E17</f>
        <v>994.95</v>
      </c>
    </row>
    <row r="56" spans="1:11" ht="17.25" customHeight="1" x14ac:dyDescent="0.35">
      <c r="A56" s="3" t="s">
        <v>56</v>
      </c>
      <c r="B56" s="36" t="s">
        <v>142</v>
      </c>
      <c r="C56" s="5" t="s">
        <v>408</v>
      </c>
      <c r="D56" s="329" t="s">
        <v>828</v>
      </c>
      <c r="E56" s="510">
        <f>'Корпуса стандарт'!L20+'Фасади Квадро-Кредо'!E17</f>
        <v>1202.8499999999999</v>
      </c>
      <c r="F56" s="284"/>
      <c r="G56" s="3" t="s">
        <v>140</v>
      </c>
      <c r="H56" s="36" t="s">
        <v>250</v>
      </c>
      <c r="I56" s="5" t="s">
        <v>401</v>
      </c>
      <c r="J56" s="329" t="s">
        <v>828</v>
      </c>
      <c r="K56" s="510">
        <f>'Корпуса стандарт'!L38+'Фасади Квадро-Кредо'!E11</f>
        <v>974.7</v>
      </c>
    </row>
    <row r="57" spans="1:11" ht="17.25" customHeight="1" thickBot="1" x14ac:dyDescent="0.4">
      <c r="A57" s="4" t="s">
        <v>57</v>
      </c>
      <c r="B57" s="37" t="s">
        <v>145</v>
      </c>
      <c r="C57" s="6" t="s">
        <v>401</v>
      </c>
      <c r="D57" s="320" t="s">
        <v>829</v>
      </c>
      <c r="E57" s="517">
        <f>'Корпуса стандарт'!L21</f>
        <v>479.25</v>
      </c>
      <c r="F57" s="284"/>
      <c r="G57" s="4" t="s">
        <v>85</v>
      </c>
      <c r="H57" s="37" t="s">
        <v>252</v>
      </c>
      <c r="I57" s="6" t="s">
        <v>416</v>
      </c>
      <c r="J57" s="320" t="s">
        <v>829</v>
      </c>
      <c r="K57" s="517">
        <f>'Корпуса стандарт'!L39</f>
        <v>475.2</v>
      </c>
    </row>
    <row r="58" spans="1:11" x14ac:dyDescent="0.35">
      <c r="A58" s="322"/>
      <c r="B58" s="284"/>
      <c r="C58" s="323"/>
      <c r="D58" s="284"/>
      <c r="E58" s="284"/>
      <c r="F58" s="284"/>
      <c r="G58" s="324"/>
      <c r="H58" s="324"/>
      <c r="I58" s="284"/>
      <c r="J58" s="284"/>
      <c r="K58" s="284"/>
    </row>
    <row r="59" spans="1:11" x14ac:dyDescent="0.35">
      <c r="A59" s="322"/>
      <c r="B59" s="284"/>
      <c r="C59" s="323"/>
      <c r="D59" s="284"/>
      <c r="E59" s="284"/>
      <c r="F59" s="284"/>
      <c r="G59" s="324"/>
      <c r="H59" s="324"/>
      <c r="I59" s="284"/>
      <c r="J59" s="284"/>
      <c r="K59" s="284"/>
    </row>
    <row r="60" spans="1:11" ht="16.25" customHeight="1" x14ac:dyDescent="0.35">
      <c r="A60" s="105" t="s">
        <v>417</v>
      </c>
      <c r="B60" s="105"/>
      <c r="C60" s="105"/>
      <c r="D60" s="105"/>
      <c r="E60" s="105"/>
      <c r="F60" s="51"/>
      <c r="G60" s="105"/>
      <c r="H60" s="105"/>
      <c r="I60" s="236"/>
      <c r="J60" s="236"/>
      <c r="K60" s="236"/>
    </row>
    <row r="61" spans="1:11" ht="21.65" customHeight="1" x14ac:dyDescent="0.35">
      <c r="A61" s="105" t="s">
        <v>631</v>
      </c>
      <c r="B61" s="105"/>
      <c r="C61" s="105"/>
      <c r="D61" s="105"/>
      <c r="E61" s="105"/>
      <c r="F61" s="51"/>
      <c r="G61" s="105"/>
      <c r="H61" s="105"/>
      <c r="I61" s="236"/>
      <c r="J61" s="236"/>
      <c r="K61" s="236"/>
    </row>
    <row r="62" spans="1:11" ht="17.399999999999999" customHeight="1" x14ac:dyDescent="0.35">
      <c r="A62" s="105"/>
      <c r="B62" s="105"/>
      <c r="C62" s="105"/>
      <c r="D62" s="105"/>
      <c r="E62" s="105"/>
      <c r="F62" s="51"/>
      <c r="G62" s="105"/>
      <c r="H62" s="105"/>
      <c r="I62" s="236"/>
      <c r="J62" s="236"/>
      <c r="K62" s="236"/>
    </row>
    <row r="63" spans="1:11" ht="17.399999999999999" customHeight="1" x14ac:dyDescent="0.35">
      <c r="A63" s="105"/>
      <c r="B63" s="105"/>
      <c r="C63" s="105"/>
      <c r="D63" s="105"/>
      <c r="E63" s="105"/>
      <c r="F63" s="51"/>
      <c r="G63" s="105"/>
      <c r="H63" s="105"/>
      <c r="I63" s="236"/>
      <c r="J63" s="236"/>
      <c r="K63" s="236"/>
    </row>
    <row r="64" spans="1:11" ht="14.4" customHeight="1" x14ac:dyDescent="0.35">
      <c r="A64" s="339" t="s">
        <v>851</v>
      </c>
      <c r="B64" s="339"/>
      <c r="C64" s="339"/>
      <c r="D64" s="339" t="s">
        <v>844</v>
      </c>
      <c r="E64" s="339"/>
      <c r="F64" s="340"/>
      <c r="G64" s="256"/>
      <c r="H64" s="256"/>
      <c r="I64" s="256"/>
      <c r="J64" s="256"/>
      <c r="K64" s="256"/>
    </row>
    <row r="65" spans="1:11" ht="19.25" customHeight="1" x14ac:dyDescent="0.35">
      <c r="A65" s="339" t="s">
        <v>852</v>
      </c>
      <c r="B65" s="339"/>
      <c r="C65" s="339"/>
      <c r="D65" s="339"/>
      <c r="E65" s="339"/>
      <c r="F65" s="340"/>
      <c r="G65" s="256"/>
      <c r="H65" s="256"/>
      <c r="I65" s="256"/>
      <c r="J65" s="256"/>
      <c r="K65" s="256"/>
    </row>
    <row r="66" spans="1:11" ht="19.25" customHeight="1" x14ac:dyDescent="0.35">
      <c r="A66" s="339"/>
      <c r="B66" s="339"/>
      <c r="C66" s="339"/>
      <c r="D66" s="339"/>
      <c r="E66" s="339"/>
      <c r="F66" s="340"/>
      <c r="G66" s="256"/>
      <c r="H66" s="256"/>
      <c r="I66" s="256"/>
      <c r="J66" s="256"/>
      <c r="K66" s="256"/>
    </row>
    <row r="67" spans="1:11" ht="16.25" customHeight="1" x14ac:dyDescent="0.35">
      <c r="A67" s="662" t="s">
        <v>853</v>
      </c>
      <c r="B67" s="663"/>
      <c r="C67" s="663"/>
      <c r="D67" s="663"/>
      <c r="E67" s="663"/>
      <c r="F67" s="663"/>
      <c r="G67" s="663"/>
      <c r="H67" s="663"/>
      <c r="I67" s="663"/>
      <c r="J67" s="663"/>
      <c r="K67" s="664"/>
    </row>
    <row r="68" spans="1:11" ht="15.65" customHeight="1" x14ac:dyDescent="0.35">
      <c r="A68" s="665"/>
      <c r="B68" s="666"/>
      <c r="C68" s="666"/>
      <c r="D68" s="666"/>
      <c r="E68" s="666"/>
      <c r="F68" s="666"/>
      <c r="G68" s="666"/>
      <c r="H68" s="666"/>
      <c r="I68" s="666"/>
      <c r="J68" s="666"/>
      <c r="K68" s="667"/>
    </row>
    <row r="69" spans="1:11" x14ac:dyDescent="0.35">
      <c r="K69" s="175">
        <v>1</v>
      </c>
    </row>
  </sheetData>
  <sheetProtection password="CF7A" sheet="1" objects="1" scenarios="1"/>
  <mergeCells count="5">
    <mergeCell ref="A2:K2"/>
    <mergeCell ref="J3:K3"/>
    <mergeCell ref="A37:K37"/>
    <mergeCell ref="J38:K38"/>
    <mergeCell ref="A67:K68"/>
  </mergeCells>
  <pageMargins left="0.23622047244094491" right="0.23622047244094491" top="0" bottom="0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4"/>
  <sheetViews>
    <sheetView topLeftCell="A31" zoomScaleNormal="100" workbookViewId="0">
      <selection activeCell="F38" sqref="F38"/>
    </sheetView>
  </sheetViews>
  <sheetFormatPr defaultRowHeight="15.5" x14ac:dyDescent="0.35"/>
  <cols>
    <col min="1" max="1" width="12" style="1" customWidth="1"/>
    <col min="2" max="2" width="14.90625" customWidth="1"/>
    <col min="3" max="3" width="13" style="2" customWidth="1"/>
    <col min="4" max="4" width="13.54296875" customWidth="1"/>
    <col min="5" max="5" width="12.36328125" customWidth="1"/>
    <col min="6" max="6" width="8.6328125" customWidth="1"/>
    <col min="7" max="7" width="12.453125" customWidth="1"/>
    <col min="8" max="8" width="15.1796875" customWidth="1"/>
    <col min="9" max="9" width="13.90625" customWidth="1"/>
    <col min="10" max="10" width="13.08984375" customWidth="1"/>
    <col min="11" max="11" width="12.6328125" customWidth="1"/>
  </cols>
  <sheetData>
    <row r="1" spans="1:11" ht="16.25" thickBot="1" x14ac:dyDescent="0.35">
      <c r="K1" s="175">
        <v>1</v>
      </c>
    </row>
    <row r="2" spans="1:11" ht="38" thickBot="1" x14ac:dyDescent="1.5">
      <c r="A2" s="658" t="s">
        <v>1146</v>
      </c>
      <c r="B2" s="659"/>
      <c r="C2" s="659"/>
      <c r="D2" s="659"/>
      <c r="E2" s="659"/>
      <c r="F2" s="659"/>
      <c r="G2" s="659"/>
      <c r="H2" s="659"/>
      <c r="I2" s="659"/>
      <c r="J2" s="659"/>
      <c r="K2" s="660"/>
    </row>
    <row r="3" spans="1:11" ht="19" thickBot="1" x14ac:dyDescent="0.5">
      <c r="A3" s="546" t="s">
        <v>134</v>
      </c>
      <c r="B3" s="546"/>
      <c r="C3" s="7"/>
      <c r="D3" s="7"/>
      <c r="E3" s="7"/>
      <c r="F3" s="10"/>
      <c r="G3" s="546" t="s">
        <v>134</v>
      </c>
      <c r="H3" s="546"/>
      <c r="I3" s="7"/>
      <c r="J3" s="628" t="s">
        <v>1163</v>
      </c>
      <c r="K3" s="628"/>
    </row>
    <row r="4" spans="1:11" ht="16" thickBot="1" x14ac:dyDescent="0.4">
      <c r="A4" s="32" t="s">
        <v>32</v>
      </c>
      <c r="B4" s="33"/>
      <c r="C4" s="41" t="s">
        <v>33</v>
      </c>
      <c r="D4" s="33"/>
      <c r="E4" s="34" t="s">
        <v>34</v>
      </c>
      <c r="G4" s="32" t="s">
        <v>32</v>
      </c>
      <c r="H4" s="33"/>
      <c r="I4" s="41" t="s">
        <v>33</v>
      </c>
      <c r="J4" s="33"/>
      <c r="K4" s="34" t="s">
        <v>34</v>
      </c>
    </row>
    <row r="5" spans="1:11" ht="20.5" x14ac:dyDescent="0.8">
      <c r="A5" s="8" t="s">
        <v>0</v>
      </c>
      <c r="B5" s="35" t="s">
        <v>258</v>
      </c>
      <c r="C5" s="9" t="s">
        <v>366</v>
      </c>
      <c r="D5" s="87" t="s">
        <v>1075</v>
      </c>
      <c r="E5" s="509">
        <f>'Корпуса стандарт'!F5</f>
        <v>311.85000000000002</v>
      </c>
      <c r="G5" s="8" t="s">
        <v>64</v>
      </c>
      <c r="H5" s="38" t="s">
        <v>7</v>
      </c>
      <c r="I5" s="564" t="s">
        <v>382</v>
      </c>
      <c r="J5" s="124" t="s">
        <v>1075</v>
      </c>
      <c r="K5" s="509">
        <f>'Корпуса стандарт'!F26+'Фасади RioLine'!E21</f>
        <v>255.45</v>
      </c>
    </row>
    <row r="6" spans="1:11" ht="20.5" x14ac:dyDescent="0.8">
      <c r="A6" s="3" t="s">
        <v>2</v>
      </c>
      <c r="B6" s="36" t="s">
        <v>7</v>
      </c>
      <c r="C6" s="5" t="s">
        <v>367</v>
      </c>
      <c r="D6" s="87" t="s">
        <v>1075</v>
      </c>
      <c r="E6" s="510">
        <f>'Корпуса стандарт'!F6+'Фасади RioLine'!E14</f>
        <v>669.45</v>
      </c>
      <c r="G6" s="3" t="s">
        <v>82</v>
      </c>
      <c r="H6" s="36" t="s">
        <v>7</v>
      </c>
      <c r="I6" s="5" t="s">
        <v>383</v>
      </c>
      <c r="J6" s="87" t="s">
        <v>1075</v>
      </c>
      <c r="K6" s="510">
        <f>'Корпуса стандарт'!F27+'Фасади RioLine'!E22</f>
        <v>307.3</v>
      </c>
    </row>
    <row r="7" spans="1:11" ht="20.5" x14ac:dyDescent="0.8">
      <c r="A7" s="3" t="s">
        <v>3</v>
      </c>
      <c r="B7" s="36" t="s">
        <v>7</v>
      </c>
      <c r="C7" s="5" t="s">
        <v>368</v>
      </c>
      <c r="D7" s="87" t="s">
        <v>1075</v>
      </c>
      <c r="E7" s="510">
        <f>'Корпуса стандарт'!F7+'Фасади RioLine'!E17</f>
        <v>789.9</v>
      </c>
      <c r="G7" s="3" t="s">
        <v>18</v>
      </c>
      <c r="H7" s="36" t="s">
        <v>258</v>
      </c>
      <c r="I7" s="5" t="s">
        <v>384</v>
      </c>
      <c r="J7" s="87" t="s">
        <v>1075</v>
      </c>
      <c r="K7" s="510">
        <f>'Корпуса стандарт'!F28</f>
        <v>355.05</v>
      </c>
    </row>
    <row r="8" spans="1:11" ht="20.5" x14ac:dyDescent="0.8">
      <c r="A8" s="3" t="s">
        <v>4</v>
      </c>
      <c r="B8" s="36" t="s">
        <v>7</v>
      </c>
      <c r="C8" s="5" t="s">
        <v>369</v>
      </c>
      <c r="D8" s="87" t="s">
        <v>1075</v>
      </c>
      <c r="E8" s="510">
        <f>'Корпуса стандарт'!F8+'Фасади RioLine'!E19</f>
        <v>866.65</v>
      </c>
      <c r="G8" s="3" t="s">
        <v>19</v>
      </c>
      <c r="H8" s="36" t="s">
        <v>7</v>
      </c>
      <c r="I8" s="5" t="s">
        <v>385</v>
      </c>
      <c r="J8" s="87" t="s">
        <v>1075</v>
      </c>
      <c r="K8" s="510">
        <f>'Корпуса стандарт'!F29+'Фасади RioLine'!E15</f>
        <v>797.55</v>
      </c>
    </row>
    <row r="9" spans="1:11" ht="20.5" x14ac:dyDescent="0.8">
      <c r="A9" s="3" t="s">
        <v>5</v>
      </c>
      <c r="B9" s="36" t="s">
        <v>7</v>
      </c>
      <c r="C9" s="5" t="s">
        <v>370</v>
      </c>
      <c r="D9" s="87" t="s">
        <v>1075</v>
      </c>
      <c r="E9" s="510">
        <f>'Корпуса стандарт'!F9+'Фасади RioLine'!E25</f>
        <v>899.2</v>
      </c>
      <c r="G9" s="3" t="s">
        <v>20</v>
      </c>
      <c r="H9" s="36" t="s">
        <v>7</v>
      </c>
      <c r="I9" s="5" t="s">
        <v>386</v>
      </c>
      <c r="J9" s="87" t="s">
        <v>1075</v>
      </c>
      <c r="K9" s="510">
        <f>'Корпуса стандарт'!F30+'Фасади RioLine'!E18</f>
        <v>948.1</v>
      </c>
    </row>
    <row r="10" spans="1:11" ht="20.5" x14ac:dyDescent="0.8">
      <c r="A10" s="3" t="s">
        <v>6</v>
      </c>
      <c r="B10" s="36" t="s">
        <v>7</v>
      </c>
      <c r="C10" s="5" t="s">
        <v>371</v>
      </c>
      <c r="D10" s="87" t="s">
        <v>1075</v>
      </c>
      <c r="E10" s="510">
        <f>'Корпуса стандарт'!F10+'Фасади RioLine'!E14+'Фасади RioLine'!E14</f>
        <v>1037.8499999999999</v>
      </c>
      <c r="G10" s="3" t="s">
        <v>21</v>
      </c>
      <c r="H10" s="36" t="s">
        <v>7</v>
      </c>
      <c r="I10" s="5" t="s">
        <v>387</v>
      </c>
      <c r="J10" s="87" t="s">
        <v>1075</v>
      </c>
      <c r="K10" s="510">
        <f>'Корпуса стандарт'!F31+'Фасади RioLine'!E20</f>
        <v>1036.8499999999999</v>
      </c>
    </row>
    <row r="11" spans="1:11" ht="20.5" x14ac:dyDescent="0.8">
      <c r="A11" s="3" t="s">
        <v>8</v>
      </c>
      <c r="B11" s="36" t="s">
        <v>255</v>
      </c>
      <c r="C11" s="5" t="s">
        <v>371</v>
      </c>
      <c r="D11" s="87" t="s">
        <v>1075</v>
      </c>
      <c r="E11" s="510">
        <f>'Корпуса стандарт'!F11+'Фасади RioLine'!E14+'Фасади RioLine'!E14</f>
        <v>1171.5</v>
      </c>
      <c r="G11" s="3" t="s">
        <v>22</v>
      </c>
      <c r="H11" s="36" t="s">
        <v>7</v>
      </c>
      <c r="I11" s="5" t="s">
        <v>388</v>
      </c>
      <c r="J11" s="87" t="s">
        <v>1075</v>
      </c>
      <c r="K11" s="510">
        <f>'Корпуса стандарт'!F32+'Фасади RioLine'!E26</f>
        <v>1103.1500000000001</v>
      </c>
    </row>
    <row r="12" spans="1:11" ht="20.5" x14ac:dyDescent="0.8">
      <c r="A12" s="3" t="s">
        <v>9</v>
      </c>
      <c r="B12" s="36" t="s">
        <v>7</v>
      </c>
      <c r="C12" s="5" t="s">
        <v>372</v>
      </c>
      <c r="D12" s="87" t="s">
        <v>1075</v>
      </c>
      <c r="E12" s="510">
        <f>'Корпуса стандарт'!F12+'Фасади RioLine'!E17+'Фасади RioLine'!E17</f>
        <v>1258.5</v>
      </c>
      <c r="G12" s="3" t="s">
        <v>23</v>
      </c>
      <c r="H12" s="36" t="s">
        <v>7</v>
      </c>
      <c r="I12" s="5" t="s">
        <v>389</v>
      </c>
      <c r="J12" s="87" t="s">
        <v>1075</v>
      </c>
      <c r="K12" s="510">
        <f>'Корпуса стандарт'!F33+'Фасади RioLine'!E15+'Фасади RioLine'!E15</f>
        <v>1240.05</v>
      </c>
    </row>
    <row r="13" spans="1:11" ht="20.5" x14ac:dyDescent="0.8">
      <c r="A13" s="3" t="s">
        <v>10</v>
      </c>
      <c r="B13" s="36" t="s">
        <v>255</v>
      </c>
      <c r="C13" s="5" t="s">
        <v>372</v>
      </c>
      <c r="D13" s="87" t="s">
        <v>1075</v>
      </c>
      <c r="E13" s="510">
        <f>'Корпуса стандарт'!F13+'Фасади RioLine'!E17+'Фасади RioLine'!E17</f>
        <v>1392.15</v>
      </c>
      <c r="G13" s="3" t="s">
        <v>24</v>
      </c>
      <c r="H13" s="36" t="s">
        <v>255</v>
      </c>
      <c r="I13" s="5" t="s">
        <v>389</v>
      </c>
      <c r="J13" s="87" t="s">
        <v>1075</v>
      </c>
      <c r="K13" s="510">
        <f>'Корпуса стандарт'!F34+'Фасади RioLine'!E15+'Фасади RioLine'!E15</f>
        <v>1407.45</v>
      </c>
    </row>
    <row r="14" spans="1:11" ht="20.5" x14ac:dyDescent="0.8">
      <c r="A14" s="3" t="s">
        <v>11</v>
      </c>
      <c r="B14" s="36" t="s">
        <v>256</v>
      </c>
      <c r="C14" s="5" t="s">
        <v>373</v>
      </c>
      <c r="D14" s="87" t="s">
        <v>1075</v>
      </c>
      <c r="E14" s="510">
        <f>'Корпуса стандарт'!F14+'Фасади RioLine'!J7</f>
        <v>747.55</v>
      </c>
      <c r="G14" s="3" t="s">
        <v>25</v>
      </c>
      <c r="H14" s="36" t="s">
        <v>7</v>
      </c>
      <c r="I14" s="5" t="s">
        <v>390</v>
      </c>
      <c r="J14" s="87" t="s">
        <v>1075</v>
      </c>
      <c r="K14" s="510">
        <f>'Корпуса стандарт'!F35+'Фасади RioLine'!E18+'Фасади RioLine'!E18</f>
        <v>1518.2</v>
      </c>
    </row>
    <row r="15" spans="1:11" ht="20.5" x14ac:dyDescent="0.8">
      <c r="A15" s="3" t="s">
        <v>12</v>
      </c>
      <c r="B15" s="36" t="s">
        <v>256</v>
      </c>
      <c r="C15" s="5" t="s">
        <v>374</v>
      </c>
      <c r="D15" s="87" t="s">
        <v>1075</v>
      </c>
      <c r="E15" s="510">
        <f>'Корпуса стандарт'!F15+'Фасади RioLine'!J16</f>
        <v>890.2</v>
      </c>
      <c r="G15" s="3" t="s">
        <v>26</v>
      </c>
      <c r="H15" s="36" t="s">
        <v>255</v>
      </c>
      <c r="I15" s="5" t="s">
        <v>390</v>
      </c>
      <c r="J15" s="87" t="s">
        <v>1075</v>
      </c>
      <c r="K15" s="510">
        <f>'Корпуса стандарт'!F36+'Фасади RioLine'!E18+'Фасади RioLine'!E18</f>
        <v>1673.45</v>
      </c>
    </row>
    <row r="16" spans="1:11" ht="20.5" x14ac:dyDescent="0.8">
      <c r="A16" s="3" t="s">
        <v>13</v>
      </c>
      <c r="B16" s="36" t="s">
        <v>256</v>
      </c>
      <c r="C16" s="5" t="s">
        <v>375</v>
      </c>
      <c r="D16" s="87" t="s">
        <v>1075</v>
      </c>
      <c r="E16" s="510">
        <f>'Корпуса стандарт'!F16+'Фасади RioLine'!E23</f>
        <v>697.85</v>
      </c>
      <c r="G16" s="3" t="s">
        <v>712</v>
      </c>
      <c r="H16" s="36" t="s">
        <v>256</v>
      </c>
      <c r="I16" s="5" t="s">
        <v>831</v>
      </c>
      <c r="J16" s="87" t="s">
        <v>1075</v>
      </c>
      <c r="K16" s="510">
        <f>'Корпуса стандарт'!F37+'Фасади RioLine'!J10</f>
        <v>910.75</v>
      </c>
    </row>
    <row r="17" spans="1:11" ht="20.5" x14ac:dyDescent="0.8">
      <c r="A17" s="3" t="s">
        <v>14</v>
      </c>
      <c r="B17" s="36" t="s">
        <v>256</v>
      </c>
      <c r="C17" s="5" t="s">
        <v>376</v>
      </c>
      <c r="D17" s="87" t="s">
        <v>1075</v>
      </c>
      <c r="E17" s="510">
        <f>'Корпуса стандарт'!F17+'Фасади RioLine'!J9</f>
        <v>823.1</v>
      </c>
      <c r="G17" s="3" t="s">
        <v>738</v>
      </c>
      <c r="H17" s="36" t="s">
        <v>256</v>
      </c>
      <c r="I17" s="5" t="s">
        <v>832</v>
      </c>
      <c r="J17" s="87" t="s">
        <v>1075</v>
      </c>
      <c r="K17" s="510">
        <f>'Корпуса стандарт'!F38+'Фасади RioLine'!J17</f>
        <v>1086.5</v>
      </c>
    </row>
    <row r="18" spans="1:11" ht="20.5" x14ac:dyDescent="0.8">
      <c r="A18" s="3" t="s">
        <v>15</v>
      </c>
      <c r="B18" s="36" t="s">
        <v>257</v>
      </c>
      <c r="C18" s="5" t="s">
        <v>377</v>
      </c>
      <c r="D18" s="87" t="s">
        <v>1075</v>
      </c>
      <c r="E18" s="510">
        <f>'Корпуса стандарт'!F18+'Фасади RioLine'!E17</f>
        <v>1224.5999999999999</v>
      </c>
      <c r="G18" s="3" t="s">
        <v>27</v>
      </c>
      <c r="H18" s="36" t="s">
        <v>7</v>
      </c>
      <c r="I18" s="5" t="s">
        <v>413</v>
      </c>
      <c r="J18" s="87" t="s">
        <v>1075</v>
      </c>
      <c r="K18" s="510">
        <f>'Корпуса стандарт'!F39+'Фасади RioLine'!E24</f>
        <v>792.9</v>
      </c>
    </row>
    <row r="19" spans="1:11" ht="20.5" x14ac:dyDescent="0.8">
      <c r="A19" s="3" t="s">
        <v>16</v>
      </c>
      <c r="B19" s="36" t="s">
        <v>258</v>
      </c>
      <c r="C19" s="5" t="s">
        <v>378</v>
      </c>
      <c r="D19" s="87" t="s">
        <v>1075</v>
      </c>
      <c r="E19" s="510">
        <f>'Корпуса стандарт'!F19</f>
        <v>290.25</v>
      </c>
      <c r="G19" s="3" t="s">
        <v>28</v>
      </c>
      <c r="H19" s="36" t="s">
        <v>7</v>
      </c>
      <c r="I19" s="5" t="s">
        <v>871</v>
      </c>
      <c r="J19" s="87" t="s">
        <v>1075</v>
      </c>
      <c r="K19" s="510">
        <f>'Корпуса стандарт'!F40+'Фасади RioLine'!E13+'Фасади RioLine'!E13</f>
        <v>907.35</v>
      </c>
    </row>
    <row r="20" spans="1:11" ht="20.5" x14ac:dyDescent="0.8">
      <c r="A20" s="23" t="s">
        <v>17</v>
      </c>
      <c r="B20" s="39" t="s">
        <v>258</v>
      </c>
      <c r="C20" s="40" t="s">
        <v>378</v>
      </c>
      <c r="D20" s="87" t="s">
        <v>1075</v>
      </c>
      <c r="E20" s="511">
        <f>'Корпуса стандарт'!F20</f>
        <v>371.25</v>
      </c>
      <c r="G20" s="3" t="s">
        <v>29</v>
      </c>
      <c r="H20" s="36" t="s">
        <v>257</v>
      </c>
      <c r="I20" s="5" t="s">
        <v>391</v>
      </c>
      <c r="J20" s="87" t="s">
        <v>1075</v>
      </c>
      <c r="K20" s="510">
        <f>'Корпуса стандарт'!F41+'Фасади RioLine'!E18</f>
        <v>1511.05</v>
      </c>
    </row>
    <row r="21" spans="1:11" ht="20.5" x14ac:dyDescent="0.8">
      <c r="A21" s="23" t="s">
        <v>56</v>
      </c>
      <c r="B21" s="36" t="s">
        <v>256</v>
      </c>
      <c r="C21" s="5" t="s">
        <v>373</v>
      </c>
      <c r="D21" s="87" t="s">
        <v>1075</v>
      </c>
      <c r="E21" s="511">
        <f>'Корпуса стандарт'!F21+'Фасади RioLine'!J7</f>
        <v>902.8</v>
      </c>
      <c r="G21" s="3" t="s">
        <v>30</v>
      </c>
      <c r="H21" s="36" t="s">
        <v>258</v>
      </c>
      <c r="I21" s="5" t="s">
        <v>392</v>
      </c>
      <c r="J21" s="87" t="s">
        <v>1075</v>
      </c>
      <c r="K21" s="510">
        <f>'Корпуса стандарт'!F42</f>
        <v>332.1</v>
      </c>
    </row>
    <row r="22" spans="1:11" ht="20.5" x14ac:dyDescent="0.8">
      <c r="A22" s="23" t="s">
        <v>57</v>
      </c>
      <c r="B22" s="36" t="s">
        <v>256</v>
      </c>
      <c r="C22" s="5" t="s">
        <v>374</v>
      </c>
      <c r="D22" s="87" t="s">
        <v>1075</v>
      </c>
      <c r="E22" s="511">
        <f>'Корпуса стандарт'!F22+'Фасади RioLine'!J16</f>
        <v>1061.6500000000001</v>
      </c>
      <c r="G22" s="3" t="s">
        <v>31</v>
      </c>
      <c r="H22" s="36" t="s">
        <v>258</v>
      </c>
      <c r="I22" s="5" t="s">
        <v>392</v>
      </c>
      <c r="J22" s="87" t="s">
        <v>1075</v>
      </c>
      <c r="K22" s="510">
        <f>'Корпуса стандарт'!F43</f>
        <v>421.2</v>
      </c>
    </row>
    <row r="23" spans="1:11" ht="20.5" x14ac:dyDescent="0.8">
      <c r="A23" s="23" t="s">
        <v>58</v>
      </c>
      <c r="B23" s="39" t="s">
        <v>257</v>
      </c>
      <c r="C23" s="40" t="s">
        <v>377</v>
      </c>
      <c r="D23" s="87" t="s">
        <v>1075</v>
      </c>
      <c r="E23" s="511">
        <f>'Корпуса стандарт'!F23+'Фасади RioLine'!E11+'Фасади RioLine'!E11</f>
        <v>1481.35</v>
      </c>
      <c r="G23" s="23" t="s">
        <v>276</v>
      </c>
      <c r="H23" s="39" t="s">
        <v>257</v>
      </c>
      <c r="I23" s="40" t="s">
        <v>391</v>
      </c>
      <c r="J23" s="87" t="s">
        <v>1075</v>
      </c>
      <c r="K23" s="511">
        <f>'Корпуса стандарт'!F44+'Фасади RioLine'!E12+'Фасади RioLine'!E12</f>
        <v>1735.95</v>
      </c>
    </row>
    <row r="24" spans="1:11" ht="20.5" x14ac:dyDescent="0.8">
      <c r="A24" s="302" t="s">
        <v>59</v>
      </c>
      <c r="B24" s="303" t="s">
        <v>256</v>
      </c>
      <c r="C24" s="304" t="s">
        <v>371</v>
      </c>
      <c r="D24" s="101" t="s">
        <v>1075</v>
      </c>
      <c r="E24" s="516">
        <f>'Корпуса стандарт'!F24+'Фасади RioLine'!J7+'Фасади RioLine'!J7</f>
        <v>1379</v>
      </c>
      <c r="G24" s="3" t="s">
        <v>713</v>
      </c>
      <c r="H24" s="36" t="s">
        <v>256</v>
      </c>
      <c r="I24" s="5" t="s">
        <v>389</v>
      </c>
      <c r="J24" s="101" t="s">
        <v>1075</v>
      </c>
      <c r="K24" s="510">
        <f>'Корпуса стандарт'!F45+'Фасади RioLine'!J10+'Фасади RioLine'!J10</f>
        <v>1648.7</v>
      </c>
    </row>
    <row r="25" spans="1:11" ht="21" thickBot="1" x14ac:dyDescent="0.85">
      <c r="A25" s="4" t="s">
        <v>76</v>
      </c>
      <c r="B25" s="37" t="s">
        <v>256</v>
      </c>
      <c r="C25" s="6" t="s">
        <v>372</v>
      </c>
      <c r="D25" s="125" t="s">
        <v>1075</v>
      </c>
      <c r="E25" s="513">
        <f>'Корпуса стандарт'!F25+'Фасади RioLine'!J16+'Фасади RioLine'!J16</f>
        <v>1675.1</v>
      </c>
      <c r="G25" s="4" t="s">
        <v>714</v>
      </c>
      <c r="H25" s="37" t="s">
        <v>256</v>
      </c>
      <c r="I25" s="6" t="s">
        <v>390</v>
      </c>
      <c r="J25" s="125" t="s">
        <v>1075</v>
      </c>
      <c r="K25" s="517">
        <f>'Корпуса стандарт'!F46+'Фасади RioLine'!J17+'Фасади RioLine'!J17</f>
        <v>1971.85</v>
      </c>
    </row>
    <row r="26" spans="1:11" ht="21.65" x14ac:dyDescent="0.7">
      <c r="A26" s="93"/>
      <c r="B26" s="43"/>
      <c r="C26" s="48"/>
      <c r="D26" s="99"/>
      <c r="E26" s="50"/>
      <c r="G26" s="93"/>
      <c r="H26" s="43"/>
      <c r="I26" s="48"/>
      <c r="J26" s="99"/>
      <c r="K26" s="51"/>
    </row>
    <row r="27" spans="1:11" x14ac:dyDescent="0.35">
      <c r="A27" s="674" t="s">
        <v>1147</v>
      </c>
      <c r="B27" s="675"/>
      <c r="C27" s="675"/>
      <c r="D27" s="675"/>
      <c r="E27" s="675"/>
      <c r="F27" s="675"/>
      <c r="G27" s="675"/>
      <c r="H27" s="675"/>
      <c r="I27" s="675"/>
      <c r="J27" s="675"/>
      <c r="K27" s="676"/>
    </row>
    <row r="28" spans="1:11" x14ac:dyDescent="0.35">
      <c r="A28" s="677" t="s">
        <v>296</v>
      </c>
      <c r="B28" s="678"/>
      <c r="C28" s="678"/>
      <c r="D28" s="678"/>
      <c r="E28" s="678"/>
      <c r="F28" s="678"/>
      <c r="G28" s="678"/>
      <c r="H28" s="678"/>
      <c r="I28" s="678"/>
      <c r="J28" s="678"/>
      <c r="K28" s="679"/>
    </row>
    <row r="29" spans="1:11" ht="22.25" thickBot="1" x14ac:dyDescent="0.75">
      <c r="A29" s="93"/>
      <c r="B29" s="43"/>
      <c r="C29" s="48"/>
      <c r="D29" s="99"/>
      <c r="E29" s="50"/>
      <c r="G29" s="93"/>
      <c r="H29" s="43"/>
      <c r="I29" s="48"/>
      <c r="J29" s="99"/>
      <c r="K29" s="51"/>
    </row>
    <row r="30" spans="1:11" ht="38" thickBot="1" x14ac:dyDescent="1.5">
      <c r="A30" s="658" t="s">
        <v>1146</v>
      </c>
      <c r="B30" s="659"/>
      <c r="C30" s="659"/>
      <c r="D30" s="659"/>
      <c r="E30" s="659"/>
      <c r="F30" s="659"/>
      <c r="G30" s="659"/>
      <c r="H30" s="659"/>
      <c r="I30" s="659"/>
      <c r="J30" s="659"/>
      <c r="K30" s="660"/>
    </row>
    <row r="31" spans="1:11" ht="19" thickBot="1" x14ac:dyDescent="0.5">
      <c r="A31" s="546" t="s">
        <v>135</v>
      </c>
      <c r="B31" s="546"/>
      <c r="C31" s="7"/>
      <c r="D31" s="7"/>
      <c r="E31" s="7"/>
      <c r="F31" s="10"/>
      <c r="G31" s="546" t="s">
        <v>135</v>
      </c>
      <c r="H31" s="546"/>
      <c r="I31" s="7"/>
      <c r="J31" s="628" t="s">
        <v>1163</v>
      </c>
      <c r="K31" s="628"/>
    </row>
    <row r="32" spans="1:11" ht="16" thickBot="1" x14ac:dyDescent="0.4">
      <c r="A32" s="32" t="s">
        <v>32</v>
      </c>
      <c r="B32" s="33"/>
      <c r="C32" s="41" t="s">
        <v>33</v>
      </c>
      <c r="D32" s="33"/>
      <c r="E32" s="34" t="s">
        <v>34</v>
      </c>
      <c r="G32" s="32" t="s">
        <v>32</v>
      </c>
      <c r="H32" s="33"/>
      <c r="I32" s="41" t="s">
        <v>33</v>
      </c>
      <c r="J32" s="33"/>
      <c r="K32" s="34" t="s">
        <v>34</v>
      </c>
    </row>
    <row r="33" spans="1:11" ht="20.5" x14ac:dyDescent="0.8">
      <c r="A33" s="8" t="s">
        <v>0</v>
      </c>
      <c r="B33" s="38" t="s">
        <v>145</v>
      </c>
      <c r="C33" s="9" t="s">
        <v>394</v>
      </c>
      <c r="D33" s="87" t="s">
        <v>1075</v>
      </c>
      <c r="E33" s="509">
        <f>'Корпуса стандарт'!L5</f>
        <v>334.8</v>
      </c>
      <c r="G33" s="42" t="s">
        <v>79</v>
      </c>
      <c r="H33" s="43" t="s">
        <v>145</v>
      </c>
      <c r="I33" s="89" t="s">
        <v>141</v>
      </c>
      <c r="J33" s="87" t="s">
        <v>1075</v>
      </c>
      <c r="K33" s="519">
        <f>'Корпуса стандарт'!L22</f>
        <v>595.35</v>
      </c>
    </row>
    <row r="34" spans="1:11" ht="20.5" x14ac:dyDescent="0.8">
      <c r="A34" s="3" t="s">
        <v>78</v>
      </c>
      <c r="B34" s="36" t="s">
        <v>80</v>
      </c>
      <c r="C34" s="9" t="s">
        <v>394</v>
      </c>
      <c r="D34" s="87" t="s">
        <v>1075</v>
      </c>
      <c r="E34" s="509">
        <f>'Корпуса стандарт'!L5+'Фасади RioLine'!E6+Фурнітура!H17</f>
        <v>926.8</v>
      </c>
      <c r="G34" s="3" t="s">
        <v>58</v>
      </c>
      <c r="H34" s="44" t="s">
        <v>144</v>
      </c>
      <c r="I34" s="5" t="s">
        <v>336</v>
      </c>
      <c r="J34" s="87" t="s">
        <v>1075</v>
      </c>
      <c r="K34" s="510">
        <f>'Корпуса стандарт'!L23+'Фасади RioLine'!J12+'Фасади RioLine'!J12</f>
        <v>2912.7</v>
      </c>
    </row>
    <row r="35" spans="1:11" ht="20.5" x14ac:dyDescent="0.8">
      <c r="A35" s="3" t="s">
        <v>2</v>
      </c>
      <c r="B35" s="36" t="s">
        <v>81</v>
      </c>
      <c r="C35" s="5" t="s">
        <v>395</v>
      </c>
      <c r="D35" s="87" t="s">
        <v>1075</v>
      </c>
      <c r="E35" s="509">
        <f>'Корпуса стандарт'!L6+'Фасади RioLine'!E14</f>
        <v>712.65</v>
      </c>
      <c r="G35" s="3" t="s">
        <v>137</v>
      </c>
      <c r="H35" s="36" t="s">
        <v>247</v>
      </c>
      <c r="I35" s="5" t="s">
        <v>336</v>
      </c>
      <c r="J35" s="87" t="s">
        <v>1075</v>
      </c>
      <c r="K35" s="516">
        <f>'Корпуса стандарт'!L24+'Фасади RioLine'!E14+'Фасади RioLine'!E14+'Фасади RioLine'!J23</f>
        <v>3231.1</v>
      </c>
    </row>
    <row r="36" spans="1:11" ht="20.5" x14ac:dyDescent="0.8">
      <c r="A36" s="3" t="s">
        <v>3</v>
      </c>
      <c r="B36" s="36" t="s">
        <v>81</v>
      </c>
      <c r="C36" s="5" t="s">
        <v>396</v>
      </c>
      <c r="D36" s="87" t="s">
        <v>1075</v>
      </c>
      <c r="E36" s="509">
        <f>'Корпуса стандарт'!L7+'Фасади RioLine'!E17</f>
        <v>841.2</v>
      </c>
      <c r="G36" s="8" t="s">
        <v>59</v>
      </c>
      <c r="H36" s="44" t="s">
        <v>144</v>
      </c>
      <c r="I36" s="9" t="s">
        <v>337</v>
      </c>
      <c r="J36" s="87" t="s">
        <v>1075</v>
      </c>
      <c r="K36" s="509">
        <f>'Корпуса стандарт'!L25+'Фасади RioLine'!J12+'Фасади RioLine'!J13</f>
        <v>3204.8</v>
      </c>
    </row>
    <row r="37" spans="1:11" ht="20.5" x14ac:dyDescent="0.8">
      <c r="A37" s="3" t="s">
        <v>4</v>
      </c>
      <c r="B37" s="36" t="s">
        <v>81</v>
      </c>
      <c r="C37" s="5" t="s">
        <v>397</v>
      </c>
      <c r="D37" s="87" t="s">
        <v>1075</v>
      </c>
      <c r="E37" s="509">
        <f>'Корпуса стандарт'!L8+'Фасади RioLine'!E19</f>
        <v>920.65</v>
      </c>
      <c r="G37" s="8" t="s">
        <v>76</v>
      </c>
      <c r="H37" s="36" t="s">
        <v>247</v>
      </c>
      <c r="I37" s="9" t="s">
        <v>337</v>
      </c>
      <c r="J37" s="87" t="s">
        <v>1075</v>
      </c>
      <c r="K37" s="520">
        <f>'Корпуса стандарт'!L26+'Фасади RioLine'!E15+'Фасади RioLine'!E15+'Фасади RioLine'!J23</f>
        <v>3587.2</v>
      </c>
    </row>
    <row r="38" spans="1:11" ht="20.5" x14ac:dyDescent="0.8">
      <c r="A38" s="3" t="s">
        <v>5</v>
      </c>
      <c r="B38" s="36" t="s">
        <v>81</v>
      </c>
      <c r="C38" s="5" t="s">
        <v>398</v>
      </c>
      <c r="D38" s="87" t="s">
        <v>1075</v>
      </c>
      <c r="E38" s="509">
        <f>'Корпуса стандарт'!L9+'Фасади RioLine'!E25</f>
        <v>955.9</v>
      </c>
      <c r="G38" s="3" t="s">
        <v>60</v>
      </c>
      <c r="H38" s="38" t="s">
        <v>77</v>
      </c>
      <c r="I38" s="5" t="s">
        <v>395</v>
      </c>
      <c r="J38" s="87" t="s">
        <v>1075</v>
      </c>
      <c r="K38" s="509">
        <f>'Корпуса стандарт'!L27+'Фасади RioLine'!J19</f>
        <v>880.45</v>
      </c>
    </row>
    <row r="39" spans="1:11" ht="20.5" x14ac:dyDescent="0.8">
      <c r="A39" s="3" t="s">
        <v>6</v>
      </c>
      <c r="B39" s="36" t="s">
        <v>81</v>
      </c>
      <c r="C39" s="5" t="s">
        <v>399</v>
      </c>
      <c r="D39" s="87" t="s">
        <v>1075</v>
      </c>
      <c r="E39" s="509">
        <f>'Корпуса стандарт'!L10+'Фасади RioLine'!E14+'Фасади RioLine'!E14</f>
        <v>1089.1500000000001</v>
      </c>
      <c r="G39" s="3" t="s">
        <v>61</v>
      </c>
      <c r="H39" s="38" t="s">
        <v>77</v>
      </c>
      <c r="I39" s="5" t="s">
        <v>396</v>
      </c>
      <c r="J39" s="87" t="s">
        <v>1075</v>
      </c>
      <c r="K39" s="509">
        <f>'Корпуса стандарт'!L28+'Фасади RioLine'!J21</f>
        <v>999.7</v>
      </c>
    </row>
    <row r="40" spans="1:11" ht="20.5" x14ac:dyDescent="0.8">
      <c r="A40" s="3" t="s">
        <v>8</v>
      </c>
      <c r="B40" s="36" t="s">
        <v>81</v>
      </c>
      <c r="C40" s="5" t="s">
        <v>400</v>
      </c>
      <c r="D40" s="87" t="s">
        <v>1075</v>
      </c>
      <c r="E40" s="509">
        <f>'Корпуса стандарт'!L11+'Фасади RioLine'!E17+'Фасади RioLine'!E17</f>
        <v>1348.95</v>
      </c>
      <c r="G40" s="3" t="s">
        <v>62</v>
      </c>
      <c r="H40" s="38" t="s">
        <v>77</v>
      </c>
      <c r="I40" s="5" t="s">
        <v>399</v>
      </c>
      <c r="J40" s="87" t="s">
        <v>1075</v>
      </c>
      <c r="K40" s="509">
        <f>'Корпуса стандарт'!L29+'Фасади RioLine'!J19+'Фасади RioLine'!J19</f>
        <v>1384.25</v>
      </c>
    </row>
    <row r="41" spans="1:11" ht="20.5" x14ac:dyDescent="0.8">
      <c r="A41" s="3" t="s">
        <v>9</v>
      </c>
      <c r="B41" s="36" t="s">
        <v>244</v>
      </c>
      <c r="C41" s="5" t="s">
        <v>395</v>
      </c>
      <c r="D41" s="87" t="s">
        <v>1075</v>
      </c>
      <c r="E41" s="509">
        <f>'Корпуса стандарт'!L12+'Фасади RioLine'!J20</f>
        <v>1200.9000000000001</v>
      </c>
      <c r="G41" s="3" t="s">
        <v>63</v>
      </c>
      <c r="H41" s="38" t="s">
        <v>77</v>
      </c>
      <c r="I41" s="5" t="s">
        <v>400</v>
      </c>
      <c r="J41" s="87" t="s">
        <v>1075</v>
      </c>
      <c r="K41" s="509">
        <f>'Корпуса стандарт'!L30+'Фасади RioLine'!J21+'Фасади RioLine'!J21</f>
        <v>1648.4</v>
      </c>
    </row>
    <row r="42" spans="1:11" ht="20.5" x14ac:dyDescent="0.8">
      <c r="A42" s="3" t="s">
        <v>10</v>
      </c>
      <c r="B42" s="36" t="s">
        <v>244</v>
      </c>
      <c r="C42" s="5" t="s">
        <v>396</v>
      </c>
      <c r="D42" s="87" t="s">
        <v>1075</v>
      </c>
      <c r="E42" s="509">
        <f>'Корпуса стандарт'!L13+'Фасади RioLine'!J22</f>
        <v>1270.8499999999999</v>
      </c>
      <c r="G42" s="3" t="s">
        <v>138</v>
      </c>
      <c r="H42" s="36" t="s">
        <v>244</v>
      </c>
      <c r="I42" s="5" t="s">
        <v>399</v>
      </c>
      <c r="J42" s="87" t="s">
        <v>1075</v>
      </c>
      <c r="K42" s="516">
        <f>'Корпуса стандарт'!L31+'Фасади RioLine'!J6+'Фасади RioLine'!J24</f>
        <v>2118.65</v>
      </c>
    </row>
    <row r="43" spans="1:11" ht="20.5" x14ac:dyDescent="0.8">
      <c r="A43" s="3" t="s">
        <v>11</v>
      </c>
      <c r="B43" s="36" t="s">
        <v>244</v>
      </c>
      <c r="C43" s="5" t="s">
        <v>399</v>
      </c>
      <c r="D43" s="87" t="s">
        <v>1075</v>
      </c>
      <c r="E43" s="509">
        <f>'Корпуса стандарт'!L14+'Фасади RioLine'!J23</f>
        <v>1843.6</v>
      </c>
      <c r="G43" s="3" t="s">
        <v>139</v>
      </c>
      <c r="H43" s="36" t="s">
        <v>244</v>
      </c>
      <c r="I43" s="5" t="s">
        <v>400</v>
      </c>
      <c r="J43" s="87" t="s">
        <v>1075</v>
      </c>
      <c r="K43" s="516">
        <f>'Корпуса стандарт'!L32+'Фасади RioLine'!J15+'Фасади RioLine'!J26</f>
        <v>2356.4499999999998</v>
      </c>
    </row>
    <row r="44" spans="1:11" ht="20.5" x14ac:dyDescent="0.8">
      <c r="A44" s="3" t="s">
        <v>12</v>
      </c>
      <c r="B44" s="36" t="s">
        <v>244</v>
      </c>
      <c r="C44" s="5" t="s">
        <v>400</v>
      </c>
      <c r="D44" s="87" t="s">
        <v>1075</v>
      </c>
      <c r="E44" s="509">
        <f>'Корпуса стандарт'!L15+'Фасади RioLine'!J25</f>
        <v>2092.8000000000002</v>
      </c>
      <c r="G44" s="8" t="s">
        <v>64</v>
      </c>
      <c r="H44" s="38" t="s">
        <v>77</v>
      </c>
      <c r="I44" s="9" t="s">
        <v>399</v>
      </c>
      <c r="J44" s="87" t="s">
        <v>1075</v>
      </c>
      <c r="K44" s="509">
        <f>'Корпуса стандарт'!L33+'Фасади RioLine'!J6+'Фасади RioLine'!E13+'Фасади RioLine'!E13</f>
        <v>1255.5</v>
      </c>
    </row>
    <row r="45" spans="1:11" ht="20.5" x14ac:dyDescent="0.8">
      <c r="A45" s="3" t="s">
        <v>13</v>
      </c>
      <c r="B45" s="36" t="s">
        <v>245</v>
      </c>
      <c r="C45" s="5" t="s">
        <v>414</v>
      </c>
      <c r="D45" s="87" t="s">
        <v>1075</v>
      </c>
      <c r="E45" s="509">
        <f>'Корпуса стандарт'!L16+'Фасади RioLine'!E27</f>
        <v>713.15</v>
      </c>
      <c r="G45" s="3" t="s">
        <v>65</v>
      </c>
      <c r="H45" s="38" t="s">
        <v>77</v>
      </c>
      <c r="I45" s="5" t="s">
        <v>400</v>
      </c>
      <c r="J45" s="87" t="s">
        <v>1075</v>
      </c>
      <c r="K45" s="509">
        <f>'Корпуса стандарт'!L34+'Фасади RioLine'!J15+'Фасади RioLine'!E16+'Фасади RioLine'!E16</f>
        <v>1510.95</v>
      </c>
    </row>
    <row r="46" spans="1:11" ht="20.5" x14ac:dyDescent="0.8">
      <c r="A46" s="3" t="s">
        <v>14</v>
      </c>
      <c r="B46" s="36" t="s">
        <v>143</v>
      </c>
      <c r="C46" s="5" t="s">
        <v>399</v>
      </c>
      <c r="D46" s="87" t="s">
        <v>1075</v>
      </c>
      <c r="E46" s="509">
        <f>'Корпуса стандарт'!L17+'Фасади RioLine'!E14+'Фасади RioLine'!E14</f>
        <v>1039.2</v>
      </c>
      <c r="G46" s="3" t="s">
        <v>66</v>
      </c>
      <c r="H46" s="36" t="s">
        <v>245</v>
      </c>
      <c r="I46" s="5" t="s">
        <v>402</v>
      </c>
      <c r="J46" s="87" t="s">
        <v>1075</v>
      </c>
      <c r="K46" s="509">
        <f>'Корпуса стандарт'!L35+'Фасади RioLine'!J8</f>
        <v>1403.65</v>
      </c>
    </row>
    <row r="47" spans="1:11" ht="20.5" x14ac:dyDescent="0.8">
      <c r="A47" s="23" t="s">
        <v>15</v>
      </c>
      <c r="B47" s="36" t="s">
        <v>143</v>
      </c>
      <c r="C47" s="40" t="s">
        <v>400</v>
      </c>
      <c r="D47" s="87" t="s">
        <v>1075</v>
      </c>
      <c r="E47" s="519">
        <f>'Корпуса стандарт'!L18+'Фасади RioLine'!E17+'Фасади RioLine'!E17</f>
        <v>1242.3</v>
      </c>
      <c r="G47" s="3" t="s">
        <v>67</v>
      </c>
      <c r="H47" s="38" t="s">
        <v>249</v>
      </c>
      <c r="I47" s="5" t="s">
        <v>409</v>
      </c>
      <c r="J47" s="87" t="s">
        <v>1075</v>
      </c>
      <c r="K47" s="509">
        <f>'Корпуса стандарт'!L36+'Фасади RioLine'!E19</f>
        <v>1460.65</v>
      </c>
    </row>
    <row r="48" spans="1:11" ht="20.5" x14ac:dyDescent="0.8">
      <c r="A48" s="3" t="s">
        <v>16</v>
      </c>
      <c r="B48" s="36" t="s">
        <v>246</v>
      </c>
      <c r="C48" s="5" t="s">
        <v>408</v>
      </c>
      <c r="D48" s="87" t="s">
        <v>1075</v>
      </c>
      <c r="E48" s="510">
        <f>'Корпуса стандарт'!L19+'Фасади RioLine'!E17</f>
        <v>918.15</v>
      </c>
      <c r="G48" s="23" t="s">
        <v>68</v>
      </c>
      <c r="H48" s="45" t="s">
        <v>250</v>
      </c>
      <c r="I48" s="40" t="s">
        <v>395</v>
      </c>
      <c r="J48" s="87" t="s">
        <v>1075</v>
      </c>
      <c r="K48" s="519">
        <f>'Корпуса стандарт'!L37+'Фасади RioLine'!E17</f>
        <v>881.7</v>
      </c>
    </row>
    <row r="49" spans="1:12" ht="20" customHeight="1" x14ac:dyDescent="0.8">
      <c r="A49" s="8" t="s">
        <v>56</v>
      </c>
      <c r="B49" s="38" t="s">
        <v>142</v>
      </c>
      <c r="C49" s="5" t="s">
        <v>408</v>
      </c>
      <c r="D49" s="87" t="s">
        <v>1075</v>
      </c>
      <c r="E49" s="509">
        <f>'Корпуса стандарт'!L20+'Фасади RioLine'!E17</f>
        <v>1089.5999999999999</v>
      </c>
      <c r="G49" s="3" t="s">
        <v>140</v>
      </c>
      <c r="H49" s="36" t="s">
        <v>250</v>
      </c>
      <c r="I49" s="5" t="s">
        <v>410</v>
      </c>
      <c r="J49" s="87" t="s">
        <v>1075</v>
      </c>
      <c r="K49" s="510">
        <f>'Корпуса стандарт'!L38+'Фасади RioLine'!E11</f>
        <v>915.5</v>
      </c>
    </row>
    <row r="50" spans="1:12" ht="20" customHeight="1" thickBot="1" x14ac:dyDescent="0.85">
      <c r="A50" s="15" t="s">
        <v>57</v>
      </c>
      <c r="B50" s="90" t="s">
        <v>145</v>
      </c>
      <c r="C50" s="6" t="s">
        <v>401</v>
      </c>
      <c r="D50" s="88" t="s">
        <v>1075</v>
      </c>
      <c r="E50" s="533">
        <f>'Корпуса стандарт'!L21</f>
        <v>479.25</v>
      </c>
      <c r="G50" s="4" t="s">
        <v>85</v>
      </c>
      <c r="H50" s="37" t="s">
        <v>252</v>
      </c>
      <c r="I50" s="6" t="s">
        <v>416</v>
      </c>
      <c r="J50" s="88" t="s">
        <v>1075</v>
      </c>
      <c r="K50" s="517">
        <f>'Корпуса стандарт'!L39</f>
        <v>475.2</v>
      </c>
    </row>
    <row r="51" spans="1:12" ht="13.25" customHeight="1" x14ac:dyDescent="0.35"/>
    <row r="52" spans="1:12" ht="18" customHeight="1" x14ac:dyDescent="0.35">
      <c r="A52" s="105" t="s">
        <v>405</v>
      </c>
      <c r="B52" s="105"/>
      <c r="C52" s="105"/>
      <c r="D52" s="105"/>
      <c r="E52" s="105"/>
      <c r="F52" s="51"/>
      <c r="G52" s="105"/>
      <c r="H52" s="105"/>
    </row>
    <row r="53" spans="1:12" ht="18" customHeight="1" x14ac:dyDescent="0.35">
      <c r="A53" s="105" t="s">
        <v>631</v>
      </c>
      <c r="B53" s="105"/>
      <c r="C53" s="105"/>
      <c r="D53" s="105"/>
      <c r="E53" s="105"/>
      <c r="F53" s="51"/>
      <c r="G53" s="105"/>
      <c r="H53" s="105"/>
    </row>
    <row r="54" spans="1:12" ht="18" customHeight="1" x14ac:dyDescent="0.35">
      <c r="A54" s="105"/>
      <c r="B54" s="105"/>
      <c r="C54" s="105"/>
      <c r="D54" s="105"/>
      <c r="E54" s="105"/>
      <c r="F54" s="51"/>
      <c r="G54" s="105"/>
      <c r="H54" s="105"/>
    </row>
    <row r="55" spans="1:12" ht="18" customHeight="1" x14ac:dyDescent="0.35">
      <c r="A55" s="105" t="s">
        <v>1148</v>
      </c>
      <c r="B55" s="105"/>
      <c r="C55" s="105"/>
      <c r="D55" s="105"/>
      <c r="E55" s="105"/>
      <c r="F55" s="51"/>
      <c r="G55" s="105"/>
      <c r="H55" s="105"/>
    </row>
    <row r="56" spans="1:12" ht="18" customHeight="1" x14ac:dyDescent="0.35">
      <c r="A56" s="105" t="s">
        <v>1149</v>
      </c>
      <c r="L56" s="120"/>
    </row>
    <row r="57" spans="1:12" ht="18" customHeight="1" x14ac:dyDescent="0.35">
      <c r="A57" s="105" t="s">
        <v>1150</v>
      </c>
      <c r="L57" s="120"/>
    </row>
    <row r="58" spans="1:12" ht="14.5" x14ac:dyDescent="0.35">
      <c r="A58" s="545"/>
      <c r="B58" s="545"/>
      <c r="C58" s="545"/>
      <c r="D58" s="545"/>
      <c r="E58" s="545"/>
      <c r="F58" s="545"/>
      <c r="G58" s="545"/>
      <c r="H58" s="545"/>
      <c r="I58" s="545"/>
      <c r="J58" s="545"/>
      <c r="K58" s="545"/>
      <c r="L58" s="120"/>
    </row>
    <row r="59" spans="1:12" ht="14.5" x14ac:dyDescent="0.35">
      <c r="A59" s="545"/>
      <c r="B59" s="545"/>
      <c r="C59" s="545"/>
      <c r="D59" s="545"/>
      <c r="E59" s="545"/>
      <c r="F59" s="545"/>
      <c r="G59" s="545"/>
      <c r="H59" s="545"/>
      <c r="I59" s="545"/>
      <c r="J59" s="545"/>
      <c r="K59" s="545"/>
    </row>
    <row r="60" spans="1:12" x14ac:dyDescent="0.35">
      <c r="A60" s="121"/>
      <c r="B60" s="120"/>
      <c r="C60" s="122"/>
      <c r="D60" s="120"/>
      <c r="E60" s="120"/>
      <c r="F60" s="120"/>
      <c r="G60" s="120"/>
      <c r="H60" s="120"/>
      <c r="I60" s="120"/>
      <c r="J60" s="120"/>
      <c r="K60" s="120"/>
    </row>
    <row r="64" spans="1:12" ht="14.5" x14ac:dyDescent="0.35">
      <c r="A64"/>
      <c r="C64"/>
    </row>
  </sheetData>
  <sheetProtection password="CF7A" sheet="1" objects="1" scenarios="1"/>
  <mergeCells count="6">
    <mergeCell ref="J31:K31"/>
    <mergeCell ref="A2:K2"/>
    <mergeCell ref="J3:K3"/>
    <mergeCell ref="A27:K27"/>
    <mergeCell ref="A28:K28"/>
    <mergeCell ref="A30:K30"/>
  </mergeCells>
  <pageMargins left="0.23622047244094491" right="0.23622047244094491" top="0" bottom="0" header="0.31496062992125984" footer="0.31496062992125984"/>
  <pageSetup paperSize="9" scale="94" orientation="landscape" r:id="rId1"/>
  <rowBreaks count="1" manualBreakCount="1">
    <brk id="28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72"/>
  <sheetViews>
    <sheetView topLeftCell="A31" zoomScaleNormal="100" workbookViewId="0">
      <selection activeCell="D34" sqref="D34:D35"/>
    </sheetView>
  </sheetViews>
  <sheetFormatPr defaultRowHeight="15.5" x14ac:dyDescent="0.35"/>
  <cols>
    <col min="1" max="1" width="12" style="1" customWidth="1"/>
    <col min="2" max="2" width="16.08984375" customWidth="1"/>
    <col min="3" max="3" width="14.1796875" style="2" customWidth="1"/>
    <col min="4" max="4" width="11.81640625" customWidth="1"/>
    <col min="5" max="5" width="13.81640625" customWidth="1"/>
    <col min="6" max="6" width="9.453125" customWidth="1"/>
    <col min="7" max="7" width="12.453125" customWidth="1"/>
    <col min="8" max="8" width="19.08984375" customWidth="1"/>
    <col min="9" max="9" width="14" customWidth="1"/>
    <col min="10" max="10" width="12.1796875" customWidth="1"/>
    <col min="11" max="11" width="13.90625" customWidth="1"/>
  </cols>
  <sheetData>
    <row r="1" spans="1:11" ht="12.65" customHeight="1" thickBot="1" x14ac:dyDescent="0.35">
      <c r="K1" s="175">
        <v>1</v>
      </c>
    </row>
    <row r="2" spans="1:11" ht="30" customHeight="1" thickBot="1" x14ac:dyDescent="0.4">
      <c r="A2" s="646" t="s">
        <v>854</v>
      </c>
      <c r="B2" s="647"/>
      <c r="C2" s="647"/>
      <c r="D2" s="647"/>
      <c r="E2" s="647"/>
      <c r="F2" s="647"/>
      <c r="G2" s="647"/>
      <c r="H2" s="647"/>
      <c r="I2" s="647"/>
      <c r="J2" s="647"/>
      <c r="K2" s="648"/>
    </row>
    <row r="3" spans="1:11" ht="15.65" customHeight="1" thickBot="1" x14ac:dyDescent="0.5">
      <c r="A3" s="347" t="s">
        <v>134</v>
      </c>
      <c r="B3" s="347"/>
      <c r="C3" s="7"/>
      <c r="D3" s="7"/>
      <c r="E3" s="7"/>
      <c r="F3" s="10"/>
      <c r="G3" s="347" t="s">
        <v>134</v>
      </c>
      <c r="H3" s="347"/>
      <c r="I3" s="7"/>
      <c r="J3" s="628" t="s">
        <v>1163</v>
      </c>
      <c r="K3" s="628"/>
    </row>
    <row r="4" spans="1:11" ht="18" customHeight="1" thickBot="1" x14ac:dyDescent="0.4">
      <c r="A4" s="32" t="s">
        <v>32</v>
      </c>
      <c r="B4" s="33"/>
      <c r="C4" s="41" t="s">
        <v>33</v>
      </c>
      <c r="D4" s="33"/>
      <c r="E4" s="34" t="s">
        <v>34</v>
      </c>
      <c r="G4" s="32" t="s">
        <v>32</v>
      </c>
      <c r="H4" s="33"/>
      <c r="I4" s="41" t="s">
        <v>33</v>
      </c>
      <c r="J4" s="33"/>
      <c r="K4" s="34" t="s">
        <v>34</v>
      </c>
    </row>
    <row r="5" spans="1:11" s="143" customFormat="1" ht="17.149999999999999" customHeight="1" x14ac:dyDescent="0.35">
      <c r="A5" s="312" t="s">
        <v>0</v>
      </c>
      <c r="B5" s="321" t="s">
        <v>258</v>
      </c>
      <c r="C5" s="313" t="s">
        <v>366</v>
      </c>
      <c r="D5" s="352" t="s">
        <v>800</v>
      </c>
      <c r="E5" s="531">
        <f>'Корпуса стандарт'!F5</f>
        <v>311.85000000000002</v>
      </c>
      <c r="G5" s="312" t="s">
        <v>59</v>
      </c>
      <c r="H5" s="313" t="s">
        <v>254</v>
      </c>
      <c r="I5" s="313" t="s">
        <v>371</v>
      </c>
      <c r="J5" s="352" t="s">
        <v>800</v>
      </c>
      <c r="K5" s="527">
        <f>'Корпуса стандарт'!F24+'Фасади Мода Matt'!J32+'Фасади Мода Matt'!J32</f>
        <v>1381</v>
      </c>
    </row>
    <row r="6" spans="1:11" s="143" customFormat="1" ht="17.149999999999999" customHeight="1" x14ac:dyDescent="0.35">
      <c r="A6" s="153" t="s">
        <v>2</v>
      </c>
      <c r="B6" s="147" t="s">
        <v>7</v>
      </c>
      <c r="C6" s="147" t="s">
        <v>367</v>
      </c>
      <c r="D6" s="329" t="s">
        <v>800</v>
      </c>
      <c r="E6" s="522">
        <f>'Корпуса стандарт'!F6+'Фасади Мода Matt'!E14</f>
        <v>647.45000000000005</v>
      </c>
      <c r="G6" s="152" t="s">
        <v>76</v>
      </c>
      <c r="H6" s="145" t="s">
        <v>256</v>
      </c>
      <c r="I6" s="145" t="s">
        <v>372</v>
      </c>
      <c r="J6" s="329" t="s">
        <v>800</v>
      </c>
      <c r="K6" s="526">
        <f>'Корпуса стандарт'!F25+'Фасади Мода Matt'!J17+'Фасади Мода Matt'!J17</f>
        <v>1557.1</v>
      </c>
    </row>
    <row r="7" spans="1:11" s="143" customFormat="1" ht="17.149999999999999" customHeight="1" x14ac:dyDescent="0.35">
      <c r="A7" s="153" t="s">
        <v>2</v>
      </c>
      <c r="B7" s="147" t="s">
        <v>254</v>
      </c>
      <c r="C7" s="147" t="s">
        <v>367</v>
      </c>
      <c r="D7" s="329" t="s">
        <v>800</v>
      </c>
      <c r="E7" s="522">
        <f>'Корпуса стандарт'!F6+'Фасади Мода Matt'!E31</f>
        <v>669.45</v>
      </c>
      <c r="G7" s="153" t="s">
        <v>76</v>
      </c>
      <c r="H7" s="147" t="s">
        <v>254</v>
      </c>
      <c r="I7" s="147" t="s">
        <v>372</v>
      </c>
      <c r="J7" s="329" t="s">
        <v>800</v>
      </c>
      <c r="K7" s="525">
        <f>'Корпуса стандарт'!F25+'Фасади Мода Matt'!J33+'Фасади Мода Matt'!J33</f>
        <v>1579.1</v>
      </c>
    </row>
    <row r="8" spans="1:11" s="143" customFormat="1" ht="17.149999999999999" customHeight="1" x14ac:dyDescent="0.35">
      <c r="A8" s="153" t="s">
        <v>3</v>
      </c>
      <c r="B8" s="147" t="s">
        <v>7</v>
      </c>
      <c r="C8" s="147" t="s">
        <v>368</v>
      </c>
      <c r="D8" s="329" t="s">
        <v>800</v>
      </c>
      <c r="E8" s="522">
        <f>'Корпуса стандарт'!F7+'Фасади Мода Matt'!E19</f>
        <v>741.9</v>
      </c>
      <c r="G8" s="153" t="s">
        <v>64</v>
      </c>
      <c r="H8" s="147" t="s">
        <v>7</v>
      </c>
      <c r="I8" s="147" t="s">
        <v>382</v>
      </c>
      <c r="J8" s="329" t="s">
        <v>800</v>
      </c>
      <c r="K8" s="522">
        <f>'Корпуса стандарт'!F26+'Фасади Мода Matt'!E23</f>
        <v>261.45</v>
      </c>
    </row>
    <row r="9" spans="1:11" s="143" customFormat="1" ht="17.149999999999999" customHeight="1" x14ac:dyDescent="0.35">
      <c r="A9" s="153" t="s">
        <v>3</v>
      </c>
      <c r="B9" s="147" t="s">
        <v>254</v>
      </c>
      <c r="C9" s="147" t="s">
        <v>368</v>
      </c>
      <c r="D9" s="329" t="s">
        <v>800</v>
      </c>
      <c r="E9" s="522">
        <f>'Корпуса стандарт'!F7+'Фасади Мода Matt'!E33</f>
        <v>745.9</v>
      </c>
      <c r="G9" s="153" t="s">
        <v>82</v>
      </c>
      <c r="H9" s="147" t="s">
        <v>7</v>
      </c>
      <c r="I9" s="147" t="s">
        <v>383</v>
      </c>
      <c r="J9" s="329" t="s">
        <v>800</v>
      </c>
      <c r="K9" s="522">
        <f>'Корпуса стандарт'!F27+'Фасади Мода Matt'!E24</f>
        <v>312.3</v>
      </c>
    </row>
    <row r="10" spans="1:11" s="143" customFormat="1" ht="17.149999999999999" customHeight="1" x14ac:dyDescent="0.35">
      <c r="A10" s="153" t="s">
        <v>4</v>
      </c>
      <c r="B10" s="147" t="s">
        <v>7</v>
      </c>
      <c r="C10" s="147" t="s">
        <v>369</v>
      </c>
      <c r="D10" s="329" t="s">
        <v>800</v>
      </c>
      <c r="E10" s="522">
        <f>'Корпуса стандарт'!F8+'Фасади Мода Matt'!E21</f>
        <v>839.65</v>
      </c>
      <c r="G10" s="153" t="s">
        <v>18</v>
      </c>
      <c r="H10" s="147" t="s">
        <v>258</v>
      </c>
      <c r="I10" s="147" t="s">
        <v>384</v>
      </c>
      <c r="J10" s="329" t="s">
        <v>800</v>
      </c>
      <c r="K10" s="522">
        <f>'Корпуса стандарт'!F28</f>
        <v>355.05</v>
      </c>
    </row>
    <row r="11" spans="1:11" s="143" customFormat="1" ht="17.149999999999999" customHeight="1" x14ac:dyDescent="0.35">
      <c r="A11" s="153" t="s">
        <v>5</v>
      </c>
      <c r="B11" s="147" t="s">
        <v>7</v>
      </c>
      <c r="C11" s="147" t="s">
        <v>370</v>
      </c>
      <c r="D11" s="329" t="s">
        <v>800</v>
      </c>
      <c r="E11" s="522">
        <f>'Корпуса стандарт'!F9+'Фасади Мода Matt'!E27</f>
        <v>859.2</v>
      </c>
      <c r="G11" s="153" t="s">
        <v>19</v>
      </c>
      <c r="H11" s="147" t="s">
        <v>7</v>
      </c>
      <c r="I11" s="147" t="s">
        <v>385</v>
      </c>
      <c r="J11" s="329" t="s">
        <v>800</v>
      </c>
      <c r="K11" s="522">
        <f>'Корпуса стандарт'!F29+'Фасади Мода Matt'!E16</f>
        <v>794.55</v>
      </c>
    </row>
    <row r="12" spans="1:11" s="143" customFormat="1" ht="17.149999999999999" customHeight="1" x14ac:dyDescent="0.35">
      <c r="A12" s="153" t="s">
        <v>6</v>
      </c>
      <c r="B12" s="147" t="s">
        <v>7</v>
      </c>
      <c r="C12" s="147" t="s">
        <v>371</v>
      </c>
      <c r="D12" s="329" t="s">
        <v>800</v>
      </c>
      <c r="E12" s="522">
        <f>'Корпуса стандарт'!F10+'Фасади Мода Matt'!E14+'Фасади Мода Matt'!E14</f>
        <v>993.85</v>
      </c>
      <c r="G12" s="153" t="s">
        <v>19</v>
      </c>
      <c r="H12" s="147" t="s">
        <v>254</v>
      </c>
      <c r="I12" s="147" t="s">
        <v>385</v>
      </c>
      <c r="J12" s="329" t="s">
        <v>800</v>
      </c>
      <c r="K12" s="522">
        <f>'Корпуса стандарт'!F29+'Фасади Мода Matt'!E32</f>
        <v>791.55</v>
      </c>
    </row>
    <row r="13" spans="1:11" s="143" customFormat="1" ht="17.149999999999999" customHeight="1" x14ac:dyDescent="0.35">
      <c r="A13" s="153" t="s">
        <v>6</v>
      </c>
      <c r="B13" s="147" t="s">
        <v>254</v>
      </c>
      <c r="C13" s="147" t="s">
        <v>371</v>
      </c>
      <c r="D13" s="329" t="s">
        <v>800</v>
      </c>
      <c r="E13" s="522">
        <f>'Корпуса стандарт'!F10+'Фасади Мода Matt'!E31+'Фасади Мода Matt'!E31</f>
        <v>1037.8499999999999</v>
      </c>
      <c r="G13" s="153" t="s">
        <v>20</v>
      </c>
      <c r="H13" s="147" t="s">
        <v>7</v>
      </c>
      <c r="I13" s="147" t="s">
        <v>386</v>
      </c>
      <c r="J13" s="329" t="s">
        <v>800</v>
      </c>
      <c r="K13" s="522">
        <f>'Корпуса стандарт'!F30+'Фасади Мода Matt'!E20</f>
        <v>882.1</v>
      </c>
    </row>
    <row r="14" spans="1:11" s="143" customFormat="1" ht="17.149999999999999" customHeight="1" x14ac:dyDescent="0.35">
      <c r="A14" s="153" t="s">
        <v>8</v>
      </c>
      <c r="B14" s="147" t="s">
        <v>255</v>
      </c>
      <c r="C14" s="147" t="s">
        <v>371</v>
      </c>
      <c r="D14" s="329" t="s">
        <v>800</v>
      </c>
      <c r="E14" s="522">
        <f>'Корпуса стандарт'!F11+'Фасади Мода Matt'!E14+'Фасади Мода Matt'!E14</f>
        <v>1127.5</v>
      </c>
      <c r="G14" s="153" t="s">
        <v>20</v>
      </c>
      <c r="H14" s="147" t="s">
        <v>254</v>
      </c>
      <c r="I14" s="147" t="s">
        <v>386</v>
      </c>
      <c r="J14" s="329" t="s">
        <v>800</v>
      </c>
      <c r="K14" s="522">
        <f>'Корпуса стандарт'!F30+'Фасади Мода Matt'!J31</f>
        <v>892.1</v>
      </c>
    </row>
    <row r="15" spans="1:11" s="143" customFormat="1" ht="17.149999999999999" customHeight="1" x14ac:dyDescent="0.35">
      <c r="A15" s="153" t="s">
        <v>8</v>
      </c>
      <c r="B15" s="147" t="s">
        <v>254</v>
      </c>
      <c r="C15" s="147" t="s">
        <v>371</v>
      </c>
      <c r="D15" s="329" t="s">
        <v>800</v>
      </c>
      <c r="E15" s="522">
        <f>'Корпуса стандарт'!F11+'Фасади Мода Matt'!E31+'Фасади Мода Matt'!E31</f>
        <v>1171.5</v>
      </c>
      <c r="G15" s="153" t="s">
        <v>21</v>
      </c>
      <c r="H15" s="147" t="s">
        <v>7</v>
      </c>
      <c r="I15" s="147" t="s">
        <v>387</v>
      </c>
      <c r="J15" s="329" t="s">
        <v>800</v>
      </c>
      <c r="K15" s="522">
        <f>'Корпуса стандарт'!F31+'Фасади Мода Matt'!E22</f>
        <v>996.85</v>
      </c>
    </row>
    <row r="16" spans="1:11" s="143" customFormat="1" ht="17.149999999999999" customHeight="1" x14ac:dyDescent="0.35">
      <c r="A16" s="153" t="s">
        <v>9</v>
      </c>
      <c r="B16" s="147" t="s">
        <v>7</v>
      </c>
      <c r="C16" s="147" t="s">
        <v>372</v>
      </c>
      <c r="D16" s="329" t="s">
        <v>800</v>
      </c>
      <c r="E16" s="522">
        <f>'Корпуса стандарт'!F12+'Фасади Мода Matt'!E19+'Фасади Мода Matt'!E19</f>
        <v>1162.5</v>
      </c>
      <c r="G16" s="153" t="s">
        <v>22</v>
      </c>
      <c r="H16" s="147" t="s">
        <v>7</v>
      </c>
      <c r="I16" s="147" t="s">
        <v>388</v>
      </c>
      <c r="J16" s="329" t="s">
        <v>800</v>
      </c>
      <c r="K16" s="522">
        <f>'Корпуса стандарт'!F32+'Фасади Мода Matt'!E28</f>
        <v>1063.1500000000001</v>
      </c>
    </row>
    <row r="17" spans="1:11" s="143" customFormat="1" ht="17.149999999999999" customHeight="1" x14ac:dyDescent="0.35">
      <c r="A17" s="153" t="s">
        <v>9</v>
      </c>
      <c r="B17" s="147" t="s">
        <v>254</v>
      </c>
      <c r="C17" s="147" t="s">
        <v>372</v>
      </c>
      <c r="D17" s="329" t="s">
        <v>800</v>
      </c>
      <c r="E17" s="522">
        <f>'Корпуса стандарт'!F12+'Фасади Мода Matt'!E33+'Фасади Мода Matt'!E33</f>
        <v>1170.5</v>
      </c>
      <c r="G17" s="153" t="s">
        <v>23</v>
      </c>
      <c r="H17" s="147" t="s">
        <v>7</v>
      </c>
      <c r="I17" s="147" t="s">
        <v>389</v>
      </c>
      <c r="J17" s="329" t="s">
        <v>800</v>
      </c>
      <c r="K17" s="522">
        <f>'Корпуса стандарт'!F33+'Фасади Мода Matt'!E16+'Фасади Мода Matt'!E16</f>
        <v>1234.05</v>
      </c>
    </row>
    <row r="18" spans="1:11" s="143" customFormat="1" ht="17.149999999999999" customHeight="1" x14ac:dyDescent="0.35">
      <c r="A18" s="153" t="s">
        <v>10</v>
      </c>
      <c r="B18" s="147" t="s">
        <v>255</v>
      </c>
      <c r="C18" s="147" t="s">
        <v>372</v>
      </c>
      <c r="D18" s="329" t="s">
        <v>800</v>
      </c>
      <c r="E18" s="522">
        <f>'Корпуса стандарт'!F13+'Фасади Мода Matt'!E19+'Фасади Мода Matt'!E19</f>
        <v>1296.1500000000001</v>
      </c>
      <c r="G18" s="153" t="s">
        <v>23</v>
      </c>
      <c r="H18" s="147" t="s">
        <v>254</v>
      </c>
      <c r="I18" s="147" t="s">
        <v>389</v>
      </c>
      <c r="J18" s="329" t="s">
        <v>800</v>
      </c>
      <c r="K18" s="522">
        <f>'Корпуса стандарт'!F33+'Фасади Мода Matt'!E32+'Фасади Мода Matt'!E32</f>
        <v>1228.05</v>
      </c>
    </row>
    <row r="19" spans="1:11" s="143" customFormat="1" ht="17.149999999999999" customHeight="1" x14ac:dyDescent="0.35">
      <c r="A19" s="153" t="s">
        <v>10</v>
      </c>
      <c r="B19" s="147" t="s">
        <v>254</v>
      </c>
      <c r="C19" s="147" t="s">
        <v>372</v>
      </c>
      <c r="D19" s="329" t="s">
        <v>800</v>
      </c>
      <c r="E19" s="522">
        <f>'Корпуса стандарт'!F13+'Фасади Мода Matt'!E33+'Фасади Мода Matt'!E33</f>
        <v>1304.1500000000001</v>
      </c>
      <c r="G19" s="153" t="s">
        <v>24</v>
      </c>
      <c r="H19" s="147" t="s">
        <v>255</v>
      </c>
      <c r="I19" s="147" t="s">
        <v>389</v>
      </c>
      <c r="J19" s="329" t="s">
        <v>800</v>
      </c>
      <c r="K19" s="522">
        <f>'Корпуса стандарт'!F34+'Фасади Мода Matt'!E16+'Фасади Мода Matt'!E16</f>
        <v>1401.45</v>
      </c>
    </row>
    <row r="20" spans="1:11" s="143" customFormat="1" ht="17.149999999999999" customHeight="1" x14ac:dyDescent="0.35">
      <c r="A20" s="153" t="s">
        <v>11</v>
      </c>
      <c r="B20" s="147" t="s">
        <v>256</v>
      </c>
      <c r="C20" s="147" t="s">
        <v>373</v>
      </c>
      <c r="D20" s="329" t="s">
        <v>800</v>
      </c>
      <c r="E20" s="522">
        <f>'Корпуса стандарт'!F14+'Фасади Мода Matt'!J8</f>
        <v>742.55</v>
      </c>
      <c r="G20" s="153" t="s">
        <v>24</v>
      </c>
      <c r="H20" s="147" t="s">
        <v>254</v>
      </c>
      <c r="I20" s="147" t="s">
        <v>389</v>
      </c>
      <c r="J20" s="329" t="s">
        <v>800</v>
      </c>
      <c r="K20" s="522">
        <f>'Корпуса стандарт'!F34+'Фасади Мода Matt'!E32+'Фасади Мода Matt'!E32</f>
        <v>1395.45</v>
      </c>
    </row>
    <row r="21" spans="1:11" s="143" customFormat="1" ht="17.149999999999999" customHeight="1" x14ac:dyDescent="0.35">
      <c r="A21" s="153" t="s">
        <v>11</v>
      </c>
      <c r="B21" s="147" t="s">
        <v>254</v>
      </c>
      <c r="C21" s="147" t="s">
        <v>373</v>
      </c>
      <c r="D21" s="329" t="s">
        <v>800</v>
      </c>
      <c r="E21" s="522">
        <f>'Корпуса стандарт'!F14+'Фасади Мода Matt'!J32</f>
        <v>748.55</v>
      </c>
      <c r="G21" s="153" t="s">
        <v>25</v>
      </c>
      <c r="H21" s="147" t="s">
        <v>7</v>
      </c>
      <c r="I21" s="147" t="s">
        <v>390</v>
      </c>
      <c r="J21" s="329" t="s">
        <v>800</v>
      </c>
      <c r="K21" s="522">
        <f>'Корпуса стандарт'!F35+'Фасади Мода Matt'!E20+'Фасади Мода Matt'!E20</f>
        <v>1386.2</v>
      </c>
    </row>
    <row r="22" spans="1:11" s="143" customFormat="1" ht="17.149999999999999" customHeight="1" x14ac:dyDescent="0.35">
      <c r="A22" s="153" t="s">
        <v>12</v>
      </c>
      <c r="B22" s="147" t="s">
        <v>256</v>
      </c>
      <c r="C22" s="147" t="s">
        <v>374</v>
      </c>
      <c r="D22" s="329" t="s">
        <v>800</v>
      </c>
      <c r="E22" s="522">
        <f>'Корпуса стандарт'!F15+'Фасади Мода Matt'!J17</f>
        <v>831.2</v>
      </c>
      <c r="G22" s="153" t="s">
        <v>25</v>
      </c>
      <c r="H22" s="147" t="s">
        <v>254</v>
      </c>
      <c r="I22" s="147" t="s">
        <v>390</v>
      </c>
      <c r="J22" s="329" t="s">
        <v>800</v>
      </c>
      <c r="K22" s="522">
        <f>'Корпуса стандарт'!F35+'Фасади Мода Matt'!J31+'Фасади Мода Matt'!J31</f>
        <v>1406.2</v>
      </c>
    </row>
    <row r="23" spans="1:11" s="143" customFormat="1" ht="17.149999999999999" customHeight="1" x14ac:dyDescent="0.35">
      <c r="A23" s="153" t="s">
        <v>12</v>
      </c>
      <c r="B23" s="147" t="s">
        <v>254</v>
      </c>
      <c r="C23" s="147" t="s">
        <v>374</v>
      </c>
      <c r="D23" s="329" t="s">
        <v>800</v>
      </c>
      <c r="E23" s="522">
        <f>'Корпуса стандарт'!F15+'Фасади Мода Matt'!J33</f>
        <v>842.2</v>
      </c>
      <c r="G23" s="153" t="s">
        <v>26</v>
      </c>
      <c r="H23" s="147" t="s">
        <v>255</v>
      </c>
      <c r="I23" s="147" t="s">
        <v>390</v>
      </c>
      <c r="J23" s="329" t="s">
        <v>800</v>
      </c>
      <c r="K23" s="522">
        <f>'Корпуса стандарт'!F36+'Фасади Мода Matt'!E20+'Фасади Мода Matt'!E20</f>
        <v>1541.45</v>
      </c>
    </row>
    <row r="24" spans="1:11" s="143" customFormat="1" ht="17.149999999999999" customHeight="1" x14ac:dyDescent="0.35">
      <c r="A24" s="153" t="s">
        <v>13</v>
      </c>
      <c r="B24" s="147" t="s">
        <v>256</v>
      </c>
      <c r="C24" s="147" t="s">
        <v>375</v>
      </c>
      <c r="D24" s="329" t="s">
        <v>800</v>
      </c>
      <c r="E24" s="522">
        <f>'Корпуса стандарт'!F16+'Фасади Мода Matt'!E25</f>
        <v>686.85</v>
      </c>
      <c r="G24" s="153" t="s">
        <v>26</v>
      </c>
      <c r="H24" s="147" t="s">
        <v>254</v>
      </c>
      <c r="I24" s="147" t="s">
        <v>390</v>
      </c>
      <c r="J24" s="329" t="s">
        <v>800</v>
      </c>
      <c r="K24" s="522">
        <f>'Корпуса стандарт'!F36+'Фасади Мода Matt'!J31+'Фасади Мода Matt'!J31</f>
        <v>1561.45</v>
      </c>
    </row>
    <row r="25" spans="1:11" s="143" customFormat="1" ht="17.149999999999999" customHeight="1" x14ac:dyDescent="0.35">
      <c r="A25" s="153" t="s">
        <v>14</v>
      </c>
      <c r="B25" s="147" t="s">
        <v>256</v>
      </c>
      <c r="C25" s="147" t="s">
        <v>376</v>
      </c>
      <c r="D25" s="329" t="s">
        <v>800</v>
      </c>
      <c r="E25" s="522">
        <f>'Корпуса стандарт'!F17+'Фасади Мода Matt'!J10</f>
        <v>790.1</v>
      </c>
      <c r="G25" s="153" t="s">
        <v>712</v>
      </c>
      <c r="H25" s="147" t="s">
        <v>256</v>
      </c>
      <c r="I25" s="147" t="s">
        <v>831</v>
      </c>
      <c r="J25" s="329" t="s">
        <v>800</v>
      </c>
      <c r="K25" s="522">
        <f>'Корпуса стандарт'!F37+'Фасади Мода Matt'!J11</f>
        <v>879.75</v>
      </c>
    </row>
    <row r="26" spans="1:11" s="143" customFormat="1" ht="17.149999999999999" customHeight="1" x14ac:dyDescent="0.35">
      <c r="A26" s="153" t="s">
        <v>15</v>
      </c>
      <c r="B26" s="147" t="s">
        <v>257</v>
      </c>
      <c r="C26" s="147" t="s">
        <v>377</v>
      </c>
      <c r="D26" s="329" t="s">
        <v>800</v>
      </c>
      <c r="E26" s="522">
        <f>'Корпуса стандарт'!F18+'Фасади Мода Matt'!E19</f>
        <v>1176.5999999999999</v>
      </c>
      <c r="G26" s="153" t="s">
        <v>738</v>
      </c>
      <c r="H26" s="147" t="s">
        <v>256</v>
      </c>
      <c r="I26" s="147" t="s">
        <v>832</v>
      </c>
      <c r="J26" s="329" t="s">
        <v>800</v>
      </c>
      <c r="K26" s="522">
        <f>'Корпуса стандарт'!F38+'Фасади Мода Matt'!J18</f>
        <v>1048.5</v>
      </c>
    </row>
    <row r="27" spans="1:11" s="143" customFormat="1" ht="17.149999999999999" customHeight="1" x14ac:dyDescent="0.35">
      <c r="A27" s="153" t="s">
        <v>15</v>
      </c>
      <c r="B27" s="147" t="s">
        <v>254</v>
      </c>
      <c r="C27" s="147" t="s">
        <v>377</v>
      </c>
      <c r="D27" s="329" t="s">
        <v>800</v>
      </c>
      <c r="E27" s="522">
        <f>'Корпуса стандарт'!F18+'Фасади Мода Matt'!E33</f>
        <v>1180.5999999999999</v>
      </c>
      <c r="G27" s="153" t="s">
        <v>27</v>
      </c>
      <c r="H27" s="147" t="s">
        <v>7</v>
      </c>
      <c r="I27" s="147" t="s">
        <v>413</v>
      </c>
      <c r="J27" s="329" t="s">
        <v>800</v>
      </c>
      <c r="K27" s="522">
        <f>'Корпуса стандарт'!F39+'Фасади Мода Matt'!E26</f>
        <v>771.9</v>
      </c>
    </row>
    <row r="28" spans="1:11" s="143" customFormat="1" ht="17.149999999999999" customHeight="1" x14ac:dyDescent="0.35">
      <c r="A28" s="153" t="s">
        <v>16</v>
      </c>
      <c r="B28" s="147" t="s">
        <v>258</v>
      </c>
      <c r="C28" s="147" t="s">
        <v>378</v>
      </c>
      <c r="D28" s="329" t="s">
        <v>800</v>
      </c>
      <c r="E28" s="522">
        <f>'Корпуса стандарт'!F19</f>
        <v>290.25</v>
      </c>
      <c r="G28" s="153" t="s">
        <v>28</v>
      </c>
      <c r="H28" s="147" t="s">
        <v>7</v>
      </c>
      <c r="I28" s="147" t="s">
        <v>871</v>
      </c>
      <c r="J28" s="329" t="s">
        <v>800</v>
      </c>
      <c r="K28" s="522">
        <f>'Корпуса стандарт'!F40+'Фасади Мода Matt'!E13+'Фасади Мода Matt'!E13</f>
        <v>893.35</v>
      </c>
    </row>
    <row r="29" spans="1:11" s="143" customFormat="1" ht="17.149999999999999" customHeight="1" x14ac:dyDescent="0.35">
      <c r="A29" s="154" t="s">
        <v>306</v>
      </c>
      <c r="B29" s="148" t="s">
        <v>445</v>
      </c>
      <c r="C29" s="148" t="s">
        <v>378</v>
      </c>
      <c r="D29" s="329" t="s">
        <v>800</v>
      </c>
      <c r="E29" s="523">
        <f>'Корпуса стандарт'!F20+'Фасади Мода Matt'!E15</f>
        <v>1106.25</v>
      </c>
      <c r="G29" s="153" t="s">
        <v>29</v>
      </c>
      <c r="H29" s="147" t="s">
        <v>257</v>
      </c>
      <c r="I29" s="147" t="s">
        <v>391</v>
      </c>
      <c r="J29" s="329" t="s">
        <v>800</v>
      </c>
      <c r="K29" s="522">
        <f>'Корпуса стандарт'!F41+'Фасади Мода Matt'!E20</f>
        <v>1445.05</v>
      </c>
    </row>
    <row r="30" spans="1:11" s="143" customFormat="1" ht="17.149999999999999" customHeight="1" x14ac:dyDescent="0.35">
      <c r="A30" s="154" t="s">
        <v>56</v>
      </c>
      <c r="B30" s="148" t="s">
        <v>256</v>
      </c>
      <c r="C30" s="147" t="s">
        <v>373</v>
      </c>
      <c r="D30" s="329" t="s">
        <v>800</v>
      </c>
      <c r="E30" s="523">
        <f>'Корпуса стандарт'!F21+'Фасади Мода Matt'!J8</f>
        <v>897.8</v>
      </c>
      <c r="G30" s="153" t="s">
        <v>29</v>
      </c>
      <c r="H30" s="147" t="s">
        <v>254</v>
      </c>
      <c r="I30" s="147" t="s">
        <v>391</v>
      </c>
      <c r="J30" s="329" t="s">
        <v>800</v>
      </c>
      <c r="K30" s="522">
        <f>'Корпуса стандарт'!F41+'Фасади Мода Matt'!J31</f>
        <v>1455.05</v>
      </c>
    </row>
    <row r="31" spans="1:11" s="143" customFormat="1" ht="17.149999999999999" customHeight="1" x14ac:dyDescent="0.35">
      <c r="A31" s="154" t="s">
        <v>56</v>
      </c>
      <c r="B31" s="147" t="s">
        <v>254</v>
      </c>
      <c r="C31" s="147" t="s">
        <v>373</v>
      </c>
      <c r="D31" s="329" t="s">
        <v>800</v>
      </c>
      <c r="E31" s="523">
        <f>'Корпуса стандарт'!F21+'Фасади Мода Matt'!J32</f>
        <v>903.8</v>
      </c>
      <c r="G31" s="153" t="s">
        <v>30</v>
      </c>
      <c r="H31" s="147" t="s">
        <v>258</v>
      </c>
      <c r="I31" s="147" t="s">
        <v>392</v>
      </c>
      <c r="J31" s="329" t="s">
        <v>800</v>
      </c>
      <c r="K31" s="522">
        <f>'Корпуса стандарт'!F42</f>
        <v>332.1</v>
      </c>
    </row>
    <row r="32" spans="1:11" s="143" customFormat="1" ht="17.149999999999999" customHeight="1" x14ac:dyDescent="0.35">
      <c r="A32" s="153" t="s">
        <v>57</v>
      </c>
      <c r="B32" s="147" t="s">
        <v>256</v>
      </c>
      <c r="C32" s="147" t="s">
        <v>374</v>
      </c>
      <c r="D32" s="329" t="s">
        <v>800</v>
      </c>
      <c r="E32" s="522">
        <f>'Корпуса стандарт'!F22+'Фасади Мода Matt'!J17</f>
        <v>1002.65</v>
      </c>
      <c r="G32" s="154" t="s">
        <v>307</v>
      </c>
      <c r="H32" s="148" t="s">
        <v>445</v>
      </c>
      <c r="I32" s="148" t="s">
        <v>392</v>
      </c>
      <c r="J32" s="329" t="s">
        <v>800</v>
      </c>
      <c r="K32" s="523">
        <f>'Корпуса стандарт'!F43+'Фасади Мода Matt'!E17</f>
        <v>1510.2</v>
      </c>
    </row>
    <row r="33" spans="1:11" s="143" customFormat="1" ht="17.149999999999999" customHeight="1" x14ac:dyDescent="0.35">
      <c r="A33" s="154" t="s">
        <v>57</v>
      </c>
      <c r="B33" s="148" t="s">
        <v>254</v>
      </c>
      <c r="C33" s="148" t="s">
        <v>374</v>
      </c>
      <c r="D33" s="329" t="s">
        <v>800</v>
      </c>
      <c r="E33" s="523">
        <f>'Корпуса стандарт'!F22+'Фасади Мода Matt'!J33</f>
        <v>1013.65</v>
      </c>
      <c r="G33" s="154" t="s">
        <v>276</v>
      </c>
      <c r="H33" s="148" t="s">
        <v>257</v>
      </c>
      <c r="I33" s="148" t="s">
        <v>391</v>
      </c>
      <c r="J33" s="329" t="s">
        <v>800</v>
      </c>
      <c r="K33" s="523">
        <f>'Корпуса стандарт'!F44+'Фасади Мода Matt'!E12+'Фасади Мода Matt'!E12</f>
        <v>1721.95</v>
      </c>
    </row>
    <row r="34" spans="1:11" s="143" customFormat="1" ht="15.75" customHeight="1" x14ac:dyDescent="0.35">
      <c r="A34" s="153" t="s">
        <v>58</v>
      </c>
      <c r="B34" s="147" t="s">
        <v>257</v>
      </c>
      <c r="C34" s="147" t="s">
        <v>377</v>
      </c>
      <c r="D34" s="329" t="s">
        <v>800</v>
      </c>
      <c r="E34" s="522">
        <f>'Корпуса стандарт'!F23+'Фасади Мода Matt'!E11+'Фасади Мода Matt'!E11</f>
        <v>1463.35</v>
      </c>
      <c r="G34" s="153" t="s">
        <v>713</v>
      </c>
      <c r="H34" s="147" t="s">
        <v>256</v>
      </c>
      <c r="I34" s="147" t="s">
        <v>389</v>
      </c>
      <c r="J34" s="329" t="s">
        <v>800</v>
      </c>
      <c r="K34" s="522">
        <f>'Корпуса стандарт'!F45+'Фасади Мода Matt'!J11+'Фасади Мода Matt'!J11</f>
        <v>1586.7</v>
      </c>
    </row>
    <row r="35" spans="1:11" s="143" customFormat="1" ht="17.149999999999999" customHeight="1" thickBot="1" x14ac:dyDescent="0.4">
      <c r="A35" s="155" t="s">
        <v>59</v>
      </c>
      <c r="B35" s="150" t="s">
        <v>256</v>
      </c>
      <c r="C35" s="150" t="s">
        <v>371</v>
      </c>
      <c r="D35" s="320" t="s">
        <v>800</v>
      </c>
      <c r="E35" s="528">
        <f>'Корпуса стандарт'!F24+'Фасади Мода Matt'!J8+'Фасади Мода Matt'!J8</f>
        <v>1369</v>
      </c>
      <c r="G35" s="155" t="s">
        <v>714</v>
      </c>
      <c r="H35" s="150" t="s">
        <v>256</v>
      </c>
      <c r="I35" s="150" t="s">
        <v>390</v>
      </c>
      <c r="J35" s="320" t="s">
        <v>800</v>
      </c>
      <c r="K35" s="529">
        <f>'Корпуса стандарт'!F46+'Фасади Мода Matt'!J18+'Фасади Мода Matt'!J18</f>
        <v>1895.85</v>
      </c>
    </row>
    <row r="36" spans="1:11" s="143" customFormat="1" ht="18.75" customHeight="1" thickBot="1" x14ac:dyDescent="0.35">
      <c r="A36" s="163"/>
      <c r="B36"/>
      <c r="C36" s="2"/>
      <c r="D36"/>
      <c r="E36"/>
      <c r="G36" s="163"/>
      <c r="H36" s="164"/>
      <c r="I36" s="164"/>
      <c r="J36" s="165"/>
      <c r="K36" s="166"/>
    </row>
    <row r="37" spans="1:11" s="143" customFormat="1" ht="39.65" customHeight="1" thickBot="1" x14ac:dyDescent="0.4">
      <c r="A37" s="646" t="s">
        <v>854</v>
      </c>
      <c r="B37" s="647"/>
      <c r="C37" s="647"/>
      <c r="D37" s="647"/>
      <c r="E37" s="647"/>
      <c r="F37" s="647"/>
      <c r="G37" s="647"/>
      <c r="H37" s="647"/>
      <c r="I37" s="647"/>
      <c r="J37" s="647"/>
      <c r="K37" s="648"/>
    </row>
    <row r="38" spans="1:11" s="143" customFormat="1" ht="18" customHeight="1" thickBot="1" x14ac:dyDescent="0.5">
      <c r="A38" s="347" t="s">
        <v>135</v>
      </c>
      <c r="B38" s="347"/>
      <c r="C38" s="7"/>
      <c r="D38" s="7"/>
      <c r="E38" s="7"/>
      <c r="F38" s="10"/>
      <c r="G38" s="347" t="s">
        <v>135</v>
      </c>
      <c r="H38" s="347"/>
      <c r="I38" s="7"/>
      <c r="J38" s="628" t="s">
        <v>1163</v>
      </c>
      <c r="K38" s="628"/>
    </row>
    <row r="39" spans="1:11" s="143" customFormat="1" ht="18.649999999999999" customHeight="1" thickBot="1" x14ac:dyDescent="0.4">
      <c r="A39" s="32" t="s">
        <v>32</v>
      </c>
      <c r="B39" s="33"/>
      <c r="C39" s="41" t="s">
        <v>33</v>
      </c>
      <c r="D39" s="33"/>
      <c r="E39" s="34" t="s">
        <v>34</v>
      </c>
      <c r="F39"/>
      <c r="G39" s="32" t="s">
        <v>32</v>
      </c>
      <c r="H39" s="33"/>
      <c r="I39" s="41" t="s">
        <v>33</v>
      </c>
      <c r="J39" s="33"/>
      <c r="K39" s="34" t="s">
        <v>34</v>
      </c>
    </row>
    <row r="40" spans="1:11" ht="17.149999999999999" customHeight="1" x14ac:dyDescent="0.35">
      <c r="A40" s="316" t="s">
        <v>0</v>
      </c>
      <c r="B40" s="38" t="s">
        <v>145</v>
      </c>
      <c r="C40" s="9" t="s">
        <v>394</v>
      </c>
      <c r="D40" s="329" t="s">
        <v>800</v>
      </c>
      <c r="E40" s="521">
        <f>'Корпуса стандарт'!L5</f>
        <v>334.8</v>
      </c>
      <c r="G40" s="315" t="s">
        <v>308</v>
      </c>
      <c r="H40" s="43" t="s">
        <v>446</v>
      </c>
      <c r="I40" s="9" t="s">
        <v>141</v>
      </c>
      <c r="J40" s="329" t="s">
        <v>800</v>
      </c>
      <c r="K40" s="524">
        <f>'Корпуса стандарт'!L22+'Фасади Мода Matt'!E15</f>
        <v>1330.35</v>
      </c>
    </row>
    <row r="41" spans="1:11" ht="17.149999999999999" customHeight="1" x14ac:dyDescent="0.35">
      <c r="A41" s="317" t="s">
        <v>78</v>
      </c>
      <c r="B41" s="36" t="s">
        <v>80</v>
      </c>
      <c r="C41" s="9" t="s">
        <v>394</v>
      </c>
      <c r="D41" s="329" t="s">
        <v>800</v>
      </c>
      <c r="E41" s="521">
        <f>'Корпуса стандарт'!L5+Фурнітура!I17+'Фасади Мода Matt'!E6</f>
        <v>1043.5</v>
      </c>
      <c r="G41" s="153" t="s">
        <v>58</v>
      </c>
      <c r="H41" s="44" t="s">
        <v>144</v>
      </c>
      <c r="I41" s="9" t="s">
        <v>336</v>
      </c>
      <c r="J41" s="329" t="s">
        <v>800</v>
      </c>
      <c r="K41" s="522">
        <f>'Корпуса стандарт'!L23+'Фасади Мода Matt'!J13+'Фасади Мода Matt'!J13</f>
        <v>2828.7</v>
      </c>
    </row>
    <row r="42" spans="1:11" ht="17.149999999999999" customHeight="1" x14ac:dyDescent="0.35">
      <c r="A42" s="317" t="s">
        <v>2</v>
      </c>
      <c r="B42" s="36" t="s">
        <v>81</v>
      </c>
      <c r="C42" s="5" t="s">
        <v>395</v>
      </c>
      <c r="D42" s="329" t="s">
        <v>800</v>
      </c>
      <c r="E42" s="521">
        <f>'Корпуса стандарт'!L6+'Фасади Мода Matt'!E14</f>
        <v>690.65</v>
      </c>
      <c r="G42" s="153" t="s">
        <v>137</v>
      </c>
      <c r="H42" s="36" t="s">
        <v>247</v>
      </c>
      <c r="I42" s="98" t="s">
        <v>336</v>
      </c>
      <c r="J42" s="329" t="s">
        <v>800</v>
      </c>
      <c r="K42" s="525">
        <f>'Корпуса стандарт'!L24+'Фасади Мода Matt'!E14+'Фасади Мода Matt'!E14+'Фасади Мода Matt'!J24</f>
        <v>3140.1</v>
      </c>
    </row>
    <row r="43" spans="1:11" ht="17.149999999999999" customHeight="1" x14ac:dyDescent="0.35">
      <c r="A43" s="317" t="s">
        <v>3</v>
      </c>
      <c r="B43" s="36" t="s">
        <v>81</v>
      </c>
      <c r="C43" s="5" t="s">
        <v>396</v>
      </c>
      <c r="D43" s="329" t="s">
        <v>800</v>
      </c>
      <c r="E43" s="521">
        <f>'Корпуса стандарт'!L7+'Фасади Мода Matt'!E19</f>
        <v>793.2</v>
      </c>
      <c r="G43" s="152" t="s">
        <v>59</v>
      </c>
      <c r="H43" s="44" t="s">
        <v>144</v>
      </c>
      <c r="I43" s="5" t="s">
        <v>337</v>
      </c>
      <c r="J43" s="329" t="s">
        <v>800</v>
      </c>
      <c r="K43" s="521">
        <f>'Корпуса стандарт'!L25+'Фасади Мода Matt'!J13+'Фасади Мода Matt'!J14</f>
        <v>3110.8</v>
      </c>
    </row>
    <row r="44" spans="1:11" ht="17.149999999999999" customHeight="1" x14ac:dyDescent="0.35">
      <c r="A44" s="317" t="s">
        <v>4</v>
      </c>
      <c r="B44" s="36" t="s">
        <v>81</v>
      </c>
      <c r="C44" s="5" t="s">
        <v>397</v>
      </c>
      <c r="D44" s="329" t="s">
        <v>800</v>
      </c>
      <c r="E44" s="521">
        <f>'Корпуса стандарт'!L8+'Фасади Мода Matt'!E21</f>
        <v>893.65</v>
      </c>
      <c r="G44" s="152" t="s">
        <v>76</v>
      </c>
      <c r="H44" s="36" t="s">
        <v>247</v>
      </c>
      <c r="I44" s="5" t="s">
        <v>337</v>
      </c>
      <c r="J44" s="329" t="s">
        <v>800</v>
      </c>
      <c r="K44" s="526">
        <f>'Корпуса стандарт'!L26+'Фасади Мода Matt'!E16+'Фасади Мода Matt'!E16+'Фасади Мода Matt'!J24</f>
        <v>3534.2</v>
      </c>
    </row>
    <row r="45" spans="1:11" ht="17.149999999999999" customHeight="1" x14ac:dyDescent="0.35">
      <c r="A45" s="317" t="s">
        <v>5</v>
      </c>
      <c r="B45" s="36" t="s">
        <v>81</v>
      </c>
      <c r="C45" s="5" t="s">
        <v>398</v>
      </c>
      <c r="D45" s="329" t="s">
        <v>800</v>
      </c>
      <c r="E45" s="521">
        <f>'Корпуса стандарт'!L9+'Фасади Мода Matt'!E27</f>
        <v>915.9</v>
      </c>
      <c r="G45" s="153" t="s">
        <v>60</v>
      </c>
      <c r="H45" s="38" t="s">
        <v>77</v>
      </c>
      <c r="I45" s="5" t="s">
        <v>395</v>
      </c>
      <c r="J45" s="329" t="s">
        <v>800</v>
      </c>
      <c r="K45" s="521">
        <f>'Корпуса стандарт'!L27+'Фасади Мода Matt'!J20</f>
        <v>871.45</v>
      </c>
    </row>
    <row r="46" spans="1:11" ht="17.149999999999999" customHeight="1" x14ac:dyDescent="0.35">
      <c r="A46" s="317" t="s">
        <v>6</v>
      </c>
      <c r="B46" s="36" t="s">
        <v>81</v>
      </c>
      <c r="C46" s="5" t="s">
        <v>399</v>
      </c>
      <c r="D46" s="329" t="s">
        <v>800</v>
      </c>
      <c r="E46" s="521">
        <f>'Корпуса стандарт'!L10+'Фасади Мода Matt'!E14+'Фасади Мода Matt'!E14</f>
        <v>1045.1500000000001</v>
      </c>
      <c r="G46" s="153" t="s">
        <v>61</v>
      </c>
      <c r="H46" s="38" t="s">
        <v>77</v>
      </c>
      <c r="I46" s="5" t="s">
        <v>396</v>
      </c>
      <c r="J46" s="329" t="s">
        <v>800</v>
      </c>
      <c r="K46" s="521">
        <f>'Корпуса стандарт'!L28+'Фасади Мода Matt'!J22</f>
        <v>962.7</v>
      </c>
    </row>
    <row r="47" spans="1:11" ht="17.149999999999999" customHeight="1" x14ac:dyDescent="0.35">
      <c r="A47" s="317" t="s">
        <v>8</v>
      </c>
      <c r="B47" s="36" t="s">
        <v>81</v>
      </c>
      <c r="C47" s="5" t="s">
        <v>400</v>
      </c>
      <c r="D47" s="329" t="s">
        <v>800</v>
      </c>
      <c r="E47" s="521">
        <f>'Корпуса стандарт'!L11+'Фасади Мода Matt'!E19+'Фасади Мода Matt'!E19</f>
        <v>1252.95</v>
      </c>
      <c r="G47" s="153" t="s">
        <v>62</v>
      </c>
      <c r="H47" s="38" t="s">
        <v>77</v>
      </c>
      <c r="I47" s="5" t="s">
        <v>399</v>
      </c>
      <c r="J47" s="329" t="s">
        <v>800</v>
      </c>
      <c r="K47" s="521">
        <f>'Корпуса стандарт'!L29+'Фасади Мода Matt'!J20+'Фасади Мода Matt'!J20</f>
        <v>1366.25</v>
      </c>
    </row>
    <row r="48" spans="1:11" ht="17.149999999999999" customHeight="1" x14ac:dyDescent="0.35">
      <c r="A48" s="317" t="s">
        <v>9</v>
      </c>
      <c r="B48" s="36" t="s">
        <v>244</v>
      </c>
      <c r="C48" s="5" t="s">
        <v>395</v>
      </c>
      <c r="D48" s="329" t="s">
        <v>800</v>
      </c>
      <c r="E48" s="521">
        <f>'Корпуса стандарт'!L12+'Фасади Мода Matt'!J21</f>
        <v>1165.9000000000001</v>
      </c>
      <c r="G48" s="153" t="s">
        <v>63</v>
      </c>
      <c r="H48" s="38" t="s">
        <v>77</v>
      </c>
      <c r="I48" s="5" t="s">
        <v>400</v>
      </c>
      <c r="J48" s="329" t="s">
        <v>800</v>
      </c>
      <c r="K48" s="521">
        <f>'Корпуса стандарт'!L30+'Фасади Мода Matt'!J22+'Фасади Мода Matt'!J22</f>
        <v>1574.4</v>
      </c>
    </row>
    <row r="49" spans="1:11" ht="17.149999999999999" customHeight="1" x14ac:dyDescent="0.35">
      <c r="A49" s="317" t="s">
        <v>10</v>
      </c>
      <c r="B49" s="36" t="s">
        <v>244</v>
      </c>
      <c r="C49" s="5" t="s">
        <v>396</v>
      </c>
      <c r="D49" s="329" t="s">
        <v>800</v>
      </c>
      <c r="E49" s="521">
        <f>'Корпуса стандарт'!L13+'Фасади Мода Matt'!J23</f>
        <v>1247.8499999999999</v>
      </c>
      <c r="G49" s="153" t="s">
        <v>138</v>
      </c>
      <c r="H49" s="36" t="s">
        <v>244</v>
      </c>
      <c r="I49" s="5" t="s">
        <v>399</v>
      </c>
      <c r="J49" s="329" t="s">
        <v>800</v>
      </c>
      <c r="K49" s="525">
        <f>'Корпуса стандарт'!L31+'Фасади Мода Matt'!J7+'Фасади Мода Matt'!J25</f>
        <v>2061.65</v>
      </c>
    </row>
    <row r="50" spans="1:11" ht="17.149999999999999" customHeight="1" x14ac:dyDescent="0.35">
      <c r="A50" s="317" t="s">
        <v>11</v>
      </c>
      <c r="B50" s="36" t="s">
        <v>244</v>
      </c>
      <c r="C50" s="5" t="s">
        <v>399</v>
      </c>
      <c r="D50" s="329" t="s">
        <v>800</v>
      </c>
      <c r="E50" s="521">
        <f>'Корпуса стандарт'!L14+'Фасади Мода Matt'!J24</f>
        <v>1796.6</v>
      </c>
      <c r="G50" s="153" t="s">
        <v>139</v>
      </c>
      <c r="H50" s="36" t="s">
        <v>244</v>
      </c>
      <c r="I50" s="5" t="s">
        <v>400</v>
      </c>
      <c r="J50" s="329" t="s">
        <v>800</v>
      </c>
      <c r="K50" s="525">
        <f>'Корпуса стандарт'!L32+'Фасади Мода Matt'!J16+'Фасади Мода Matt'!J27</f>
        <v>2287.4499999999998</v>
      </c>
    </row>
    <row r="51" spans="1:11" ht="17.149999999999999" customHeight="1" x14ac:dyDescent="0.35">
      <c r="A51" s="317" t="s">
        <v>12</v>
      </c>
      <c r="B51" s="36" t="s">
        <v>244</v>
      </c>
      <c r="C51" s="5" t="s">
        <v>400</v>
      </c>
      <c r="D51" s="329" t="s">
        <v>800</v>
      </c>
      <c r="E51" s="521">
        <f>'Корпуса стандарт'!L15+'Фасади Мода Matt'!J26</f>
        <v>2028.8</v>
      </c>
      <c r="G51" s="152" t="s">
        <v>64</v>
      </c>
      <c r="H51" s="38" t="s">
        <v>77</v>
      </c>
      <c r="I51" s="9" t="s">
        <v>399</v>
      </c>
      <c r="J51" s="329" t="s">
        <v>800</v>
      </c>
      <c r="K51" s="521">
        <f>'Корпуса стандарт'!L33+'Фасади Мода Matt'!J7+'Фасади Мода Matt'!E13+'Фасади Мода Matt'!E13</f>
        <v>1227.5</v>
      </c>
    </row>
    <row r="52" spans="1:11" ht="17.149999999999999" customHeight="1" x14ac:dyDescent="0.35">
      <c r="A52" s="317" t="s">
        <v>13</v>
      </c>
      <c r="B52" s="36" t="s">
        <v>245</v>
      </c>
      <c r="C52" s="5" t="s">
        <v>399</v>
      </c>
      <c r="D52" s="329" t="s">
        <v>800</v>
      </c>
      <c r="E52" s="521">
        <f>'Корпуса стандарт'!L16+'Фасади Мода Matt'!J6</f>
        <v>702.15</v>
      </c>
      <c r="G52" s="153" t="s">
        <v>65</v>
      </c>
      <c r="H52" s="38" t="s">
        <v>77</v>
      </c>
      <c r="I52" s="5" t="s">
        <v>400</v>
      </c>
      <c r="J52" s="329" t="s">
        <v>800</v>
      </c>
      <c r="K52" s="521">
        <f>'Корпуса стандарт'!L34+'Фасади Мода Matt'!J16+'Фасади Мода Matt'!E18+'Фасади Мода Matt'!E18</f>
        <v>1440.95</v>
      </c>
    </row>
    <row r="53" spans="1:11" ht="17.149999999999999" customHeight="1" x14ac:dyDescent="0.35">
      <c r="A53" s="317" t="s">
        <v>14</v>
      </c>
      <c r="B53" s="36" t="s">
        <v>143</v>
      </c>
      <c r="C53" s="5" t="s">
        <v>399</v>
      </c>
      <c r="D53" s="329" t="s">
        <v>800</v>
      </c>
      <c r="E53" s="521">
        <f>'Корпуса стандарт'!L17+'Фасади Мода Matt'!E14+'Фасади Мода Matt'!E14</f>
        <v>995.2</v>
      </c>
      <c r="G53" s="153" t="s">
        <v>66</v>
      </c>
      <c r="H53" s="36" t="s">
        <v>245</v>
      </c>
      <c r="I53" s="5" t="s">
        <v>402</v>
      </c>
      <c r="J53" s="329" t="s">
        <v>800</v>
      </c>
      <c r="K53" s="521">
        <f>'Корпуса стандарт'!L35+'Фасади Мода Matt'!J9</f>
        <v>1398.65</v>
      </c>
    </row>
    <row r="54" spans="1:11" ht="17.149999999999999" customHeight="1" x14ac:dyDescent="0.35">
      <c r="A54" s="318" t="s">
        <v>15</v>
      </c>
      <c r="B54" s="36" t="s">
        <v>143</v>
      </c>
      <c r="C54" s="5" t="s">
        <v>415</v>
      </c>
      <c r="D54" s="329" t="s">
        <v>800</v>
      </c>
      <c r="E54" s="524">
        <f>'Корпуса стандарт'!L18+'Фасади Мода Matt'!E19+'Фасади Мода Matt'!E19</f>
        <v>1146.3</v>
      </c>
      <c r="G54" s="153" t="s">
        <v>67</v>
      </c>
      <c r="H54" s="38" t="s">
        <v>249</v>
      </c>
      <c r="I54" s="5" t="s">
        <v>409</v>
      </c>
      <c r="J54" s="329" t="s">
        <v>800</v>
      </c>
      <c r="K54" s="521">
        <f>'Корпуса стандарт'!L36+'Фасади Мода Matt'!E21</f>
        <v>1433.65</v>
      </c>
    </row>
    <row r="55" spans="1:11" ht="17.149999999999999" customHeight="1" x14ac:dyDescent="0.35">
      <c r="A55" s="317" t="s">
        <v>16</v>
      </c>
      <c r="B55" s="36" t="s">
        <v>246</v>
      </c>
      <c r="C55" s="5" t="s">
        <v>408</v>
      </c>
      <c r="D55" s="329" t="s">
        <v>800</v>
      </c>
      <c r="E55" s="522">
        <f>'Корпуса стандарт'!L19+'Фасади Мода Matt'!E19</f>
        <v>870.15</v>
      </c>
      <c r="G55" s="154" t="s">
        <v>68</v>
      </c>
      <c r="H55" s="45" t="s">
        <v>250</v>
      </c>
      <c r="I55" s="40" t="s">
        <v>403</v>
      </c>
      <c r="J55" s="329" t="s">
        <v>800</v>
      </c>
      <c r="K55" s="524">
        <f>'Корпуса стандарт'!L37+'Фасади Мода Matt'!E19</f>
        <v>833.7</v>
      </c>
    </row>
    <row r="56" spans="1:11" ht="17.149999999999999" customHeight="1" x14ac:dyDescent="0.35">
      <c r="A56" s="316" t="s">
        <v>56</v>
      </c>
      <c r="B56" s="38" t="s">
        <v>142</v>
      </c>
      <c r="C56" s="5" t="s">
        <v>408</v>
      </c>
      <c r="D56" s="329" t="s">
        <v>800</v>
      </c>
      <c r="E56" s="521">
        <f>'Корпуса стандарт'!L20+'Фасади Мода Matt'!E19</f>
        <v>1041.5999999999999</v>
      </c>
      <c r="G56" s="153" t="s">
        <v>309</v>
      </c>
      <c r="H56" s="36" t="s">
        <v>250</v>
      </c>
      <c r="I56" s="5" t="s">
        <v>401</v>
      </c>
      <c r="J56" s="329" t="s">
        <v>800</v>
      </c>
      <c r="K56" s="522">
        <f>'Корпуса стандарт'!L38+'Фасади Мода Matt'!E11+'Фасади Мода Matt'!E15</f>
        <v>1641.5</v>
      </c>
    </row>
    <row r="57" spans="1:11" ht="17.149999999999999" customHeight="1" thickBot="1" x14ac:dyDescent="0.4">
      <c r="A57" s="319" t="s">
        <v>57</v>
      </c>
      <c r="B57" s="90" t="s">
        <v>145</v>
      </c>
      <c r="C57" s="6" t="s">
        <v>401</v>
      </c>
      <c r="D57" s="320" t="s">
        <v>800</v>
      </c>
      <c r="E57" s="530">
        <f>'Корпуса стандарт'!L21</f>
        <v>479.25</v>
      </c>
      <c r="G57" s="155" t="s">
        <v>85</v>
      </c>
      <c r="H57" s="37" t="s">
        <v>252</v>
      </c>
      <c r="I57" s="6" t="s">
        <v>416</v>
      </c>
      <c r="J57" s="320" t="s">
        <v>800</v>
      </c>
      <c r="K57" s="529">
        <f>'Корпуса стандарт'!L39</f>
        <v>475.2</v>
      </c>
    </row>
    <row r="58" spans="1:11" ht="18.649999999999999" customHeight="1" x14ac:dyDescent="0.35"/>
    <row r="59" spans="1:11" x14ac:dyDescent="0.35">
      <c r="A59" s="105" t="s">
        <v>405</v>
      </c>
      <c r="B59" s="105"/>
      <c r="C59" s="105"/>
      <c r="D59" s="105"/>
      <c r="E59" s="105"/>
      <c r="F59" s="51"/>
      <c r="G59" s="105"/>
      <c r="H59" s="105"/>
    </row>
    <row r="60" spans="1:11" x14ac:dyDescent="0.35">
      <c r="A60" s="105" t="s">
        <v>631</v>
      </c>
      <c r="B60" s="105"/>
      <c r="C60" s="105"/>
      <c r="D60" s="105"/>
      <c r="E60" s="105"/>
      <c r="F60" s="51"/>
      <c r="G60" s="105"/>
      <c r="H60" s="105"/>
    </row>
    <row r="61" spans="1:11" x14ac:dyDescent="0.35">
      <c r="A61" s="105"/>
      <c r="B61" s="105"/>
      <c r="C61" s="105"/>
      <c r="D61" s="105"/>
      <c r="E61" s="105"/>
      <c r="F61" s="51"/>
      <c r="G61" s="105"/>
      <c r="H61" s="105"/>
    </row>
    <row r="62" spans="1:11" x14ac:dyDescent="0.35">
      <c r="A62" s="105"/>
      <c r="B62" s="105"/>
      <c r="C62" s="105"/>
      <c r="D62" s="105"/>
      <c r="E62" s="105"/>
      <c r="F62" s="51"/>
      <c r="G62" s="105"/>
      <c r="H62" s="105"/>
    </row>
    <row r="63" spans="1:11" x14ac:dyDescent="0.35">
      <c r="A63" s="105" t="s">
        <v>855</v>
      </c>
      <c r="B63" s="105"/>
      <c r="C63" s="105"/>
      <c r="D63" s="105" t="s">
        <v>856</v>
      </c>
      <c r="E63" s="105"/>
      <c r="F63" s="51"/>
      <c r="G63" s="105"/>
      <c r="H63" s="105"/>
      <c r="I63" s="236"/>
      <c r="J63" s="236"/>
      <c r="K63" s="236"/>
    </row>
    <row r="64" spans="1:11" ht="18.75" customHeight="1" x14ac:dyDescent="0.35">
      <c r="A64" s="105" t="s">
        <v>857</v>
      </c>
      <c r="B64" s="236"/>
      <c r="D64" s="236"/>
      <c r="E64" s="236"/>
      <c r="F64" s="236"/>
      <c r="G64" s="236"/>
      <c r="H64" s="236"/>
      <c r="I64" s="236"/>
      <c r="J64" s="236"/>
      <c r="K64" s="236"/>
    </row>
    <row r="65" spans="1:11" ht="15.75" customHeight="1" x14ac:dyDescent="0.35"/>
    <row r="66" spans="1:11" ht="15.75" customHeight="1" x14ac:dyDescent="0.35"/>
    <row r="67" spans="1:11" ht="15.75" customHeight="1" x14ac:dyDescent="0.35"/>
    <row r="68" spans="1:11" ht="14.5" x14ac:dyDescent="0.35">
      <c r="A68"/>
      <c r="C68"/>
      <c r="K68" s="175">
        <v>1</v>
      </c>
    </row>
    <row r="69" spans="1:11" ht="18.75" customHeight="1" x14ac:dyDescent="0.35">
      <c r="A69"/>
      <c r="C69"/>
    </row>
    <row r="70" spans="1:11" ht="15" customHeight="1" x14ac:dyDescent="0.35">
      <c r="A70"/>
      <c r="C70"/>
    </row>
    <row r="72" spans="1:11" ht="39.75" customHeight="1" x14ac:dyDescent="0.35">
      <c r="A72"/>
      <c r="C72"/>
    </row>
  </sheetData>
  <sheetProtection password="CF7A" sheet="1" objects="1" scenarios="1"/>
  <mergeCells count="4">
    <mergeCell ref="A2:K2"/>
    <mergeCell ref="J3:K3"/>
    <mergeCell ref="A37:K37"/>
    <mergeCell ref="J38:K38"/>
  </mergeCells>
  <pageMargins left="0.23622047244094491" right="0.23622047244094491" top="0" bottom="0" header="0.31496062992125984" footer="0.31496062992125984"/>
  <pageSetup paperSize="9" scale="94" orientation="landscape" r:id="rId1"/>
  <rowBreaks count="1" manualBreakCount="1">
    <brk id="35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4"/>
  <sheetViews>
    <sheetView topLeftCell="A28" workbookViewId="0">
      <selection activeCell="D35" sqref="D35:D36"/>
    </sheetView>
  </sheetViews>
  <sheetFormatPr defaultRowHeight="15.5" x14ac:dyDescent="0.35"/>
  <cols>
    <col min="1" max="1" width="12" style="1" customWidth="1"/>
    <col min="2" max="2" width="14.90625" customWidth="1"/>
    <col min="3" max="3" width="13" style="2" customWidth="1"/>
    <col min="4" max="4" width="13.54296875" customWidth="1"/>
    <col min="5" max="5" width="12.36328125" customWidth="1"/>
    <col min="6" max="6" width="8.6328125" customWidth="1"/>
    <col min="7" max="7" width="12.453125" customWidth="1"/>
    <col min="8" max="8" width="15.1796875" customWidth="1"/>
    <col min="9" max="9" width="13.90625" customWidth="1"/>
    <col min="10" max="10" width="13.08984375" customWidth="1"/>
    <col min="11" max="11" width="12.6328125" customWidth="1"/>
  </cols>
  <sheetData>
    <row r="1" spans="1:11" ht="16.25" thickBot="1" x14ac:dyDescent="0.35">
      <c r="K1" s="175">
        <v>1</v>
      </c>
    </row>
    <row r="2" spans="1:11" ht="38" thickBot="1" x14ac:dyDescent="1.5">
      <c r="A2" s="658" t="s">
        <v>293</v>
      </c>
      <c r="B2" s="659"/>
      <c r="C2" s="659"/>
      <c r="D2" s="659"/>
      <c r="E2" s="659"/>
      <c r="F2" s="659"/>
      <c r="G2" s="659"/>
      <c r="H2" s="659"/>
      <c r="I2" s="659"/>
      <c r="J2" s="659"/>
      <c r="K2" s="660"/>
    </row>
    <row r="3" spans="1:11" ht="19" thickBot="1" x14ac:dyDescent="0.5">
      <c r="A3" s="347" t="s">
        <v>134</v>
      </c>
      <c r="B3" s="347"/>
      <c r="C3" s="7"/>
      <c r="D3" s="7"/>
      <c r="E3" s="7"/>
      <c r="F3" s="10"/>
      <c r="G3" s="347" t="s">
        <v>134</v>
      </c>
      <c r="H3" s="347"/>
      <c r="I3" s="7"/>
      <c r="J3" s="628" t="s">
        <v>1163</v>
      </c>
      <c r="K3" s="628"/>
    </row>
    <row r="4" spans="1:11" ht="16" thickBot="1" x14ac:dyDescent="0.4">
      <c r="A4" s="32" t="s">
        <v>32</v>
      </c>
      <c r="B4" s="33"/>
      <c r="C4" s="41" t="s">
        <v>33</v>
      </c>
      <c r="D4" s="33"/>
      <c r="E4" s="34" t="s">
        <v>34</v>
      </c>
      <c r="G4" s="32" t="s">
        <v>32</v>
      </c>
      <c r="H4" s="33"/>
      <c r="I4" s="41" t="s">
        <v>33</v>
      </c>
      <c r="J4" s="33"/>
      <c r="K4" s="34" t="s">
        <v>34</v>
      </c>
    </row>
    <row r="5" spans="1:11" ht="20" customHeight="1" x14ac:dyDescent="0.8">
      <c r="A5" s="8" t="s">
        <v>0</v>
      </c>
      <c r="B5" s="35" t="s">
        <v>258</v>
      </c>
      <c r="C5" s="9" t="s">
        <v>366</v>
      </c>
      <c r="D5" s="87" t="s">
        <v>288</v>
      </c>
      <c r="E5" s="509">
        <f>'Корпуса стандарт'!F5</f>
        <v>311.85000000000002</v>
      </c>
      <c r="G5" s="3" t="s">
        <v>64</v>
      </c>
      <c r="H5" s="36" t="s">
        <v>7</v>
      </c>
      <c r="I5" s="119" t="s">
        <v>382</v>
      </c>
      <c r="J5" s="87" t="s">
        <v>288</v>
      </c>
      <c r="K5" s="510">
        <f>'Корпуса стандарт'!F26+'Фасади ALTA'!E21</f>
        <v>322.64999999999998</v>
      </c>
    </row>
    <row r="6" spans="1:11" ht="20" customHeight="1" x14ac:dyDescent="0.8">
      <c r="A6" s="3" t="s">
        <v>2</v>
      </c>
      <c r="B6" s="36" t="s">
        <v>7</v>
      </c>
      <c r="C6" s="5" t="s">
        <v>367</v>
      </c>
      <c r="D6" s="87" t="s">
        <v>288</v>
      </c>
      <c r="E6" s="510">
        <f>'Корпуса стандарт'!F6+'Фасади ALTA'!E14</f>
        <v>707.4</v>
      </c>
      <c r="G6" s="3" t="s">
        <v>82</v>
      </c>
      <c r="H6" s="36" t="s">
        <v>7</v>
      </c>
      <c r="I6" s="5" t="s">
        <v>383</v>
      </c>
      <c r="J6" s="87" t="s">
        <v>288</v>
      </c>
      <c r="K6" s="510">
        <f>'Корпуса стандарт'!F27+'Фасади ALTA'!E22</f>
        <v>387.45000000000005</v>
      </c>
    </row>
    <row r="7" spans="1:11" ht="20" customHeight="1" x14ac:dyDescent="0.8">
      <c r="A7" s="3" t="s">
        <v>3</v>
      </c>
      <c r="B7" s="36" t="s">
        <v>7</v>
      </c>
      <c r="C7" s="5" t="s">
        <v>368</v>
      </c>
      <c r="D7" s="87" t="s">
        <v>288</v>
      </c>
      <c r="E7" s="510">
        <f>'Корпуса стандарт'!F7+'Фасади ALTA'!E17</f>
        <v>826.2</v>
      </c>
      <c r="G7" s="3" t="s">
        <v>18</v>
      </c>
      <c r="H7" s="36" t="s">
        <v>258</v>
      </c>
      <c r="I7" s="5" t="s">
        <v>384</v>
      </c>
      <c r="J7" s="87" t="s">
        <v>288</v>
      </c>
      <c r="K7" s="510">
        <f>'Корпуса стандарт'!F28</f>
        <v>355.05</v>
      </c>
    </row>
    <row r="8" spans="1:11" ht="20" customHeight="1" x14ac:dyDescent="0.8">
      <c r="A8" s="3" t="s">
        <v>4</v>
      </c>
      <c r="B8" s="36" t="s">
        <v>7</v>
      </c>
      <c r="C8" s="5" t="s">
        <v>369</v>
      </c>
      <c r="D8" s="87" t="s">
        <v>288</v>
      </c>
      <c r="E8" s="510">
        <f>'Корпуса стандарт'!F8+'Фасади ALTA'!E19</f>
        <v>935.55</v>
      </c>
      <c r="G8" s="3" t="s">
        <v>19</v>
      </c>
      <c r="H8" s="36" t="s">
        <v>7</v>
      </c>
      <c r="I8" s="5" t="s">
        <v>385</v>
      </c>
      <c r="J8" s="87" t="s">
        <v>288</v>
      </c>
      <c r="K8" s="510">
        <f>'Корпуса стандарт'!F29+'Фасади ALTA'!E15</f>
        <v>885.6</v>
      </c>
    </row>
    <row r="9" spans="1:11" ht="20" customHeight="1" x14ac:dyDescent="0.8">
      <c r="A9" s="3" t="s">
        <v>5</v>
      </c>
      <c r="B9" s="36" t="s">
        <v>7</v>
      </c>
      <c r="C9" s="5" t="s">
        <v>370</v>
      </c>
      <c r="D9" s="87" t="s">
        <v>288</v>
      </c>
      <c r="E9" s="510">
        <f>'Корпуса стандарт'!F9+'Фасади ALTA'!E25</f>
        <v>959.84999999999991</v>
      </c>
      <c r="G9" s="3" t="s">
        <v>20</v>
      </c>
      <c r="H9" s="36" t="s">
        <v>7</v>
      </c>
      <c r="I9" s="5" t="s">
        <v>386</v>
      </c>
      <c r="J9" s="87" t="s">
        <v>288</v>
      </c>
      <c r="K9" s="510">
        <f>'Корпуса стандарт'!F30+'Фасади ALTA'!E18</f>
        <v>990.90000000000009</v>
      </c>
    </row>
    <row r="10" spans="1:11" ht="20" customHeight="1" x14ac:dyDescent="0.8">
      <c r="A10" s="3" t="s">
        <v>6</v>
      </c>
      <c r="B10" s="36" t="s">
        <v>7</v>
      </c>
      <c r="C10" s="5" t="s">
        <v>371</v>
      </c>
      <c r="D10" s="87" t="s">
        <v>288</v>
      </c>
      <c r="E10" s="510">
        <f>'Корпуса стандарт'!F10+'Фасади ALTA'!E14+'Фасади ALTA'!E14</f>
        <v>1113.75</v>
      </c>
      <c r="G10" s="3" t="s">
        <v>21</v>
      </c>
      <c r="H10" s="36" t="s">
        <v>7</v>
      </c>
      <c r="I10" s="5" t="s">
        <v>387</v>
      </c>
      <c r="J10" s="87" t="s">
        <v>288</v>
      </c>
      <c r="K10" s="510">
        <f>'Корпуса стандарт'!F31+'Фасади ALTA'!E20</f>
        <v>1121.8499999999999</v>
      </c>
    </row>
    <row r="11" spans="1:11" ht="20" customHeight="1" x14ac:dyDescent="0.8">
      <c r="A11" s="3" t="s">
        <v>8</v>
      </c>
      <c r="B11" s="36" t="s">
        <v>255</v>
      </c>
      <c r="C11" s="5" t="s">
        <v>371</v>
      </c>
      <c r="D11" s="87" t="s">
        <v>288</v>
      </c>
      <c r="E11" s="510">
        <f>'Корпуса стандарт'!F11+'Фасади ALTA'!E14+'Фасади ALTA'!E14</f>
        <v>1247.4000000000001</v>
      </c>
      <c r="G11" s="3" t="s">
        <v>22</v>
      </c>
      <c r="H11" s="36" t="s">
        <v>7</v>
      </c>
      <c r="I11" s="5" t="s">
        <v>388</v>
      </c>
      <c r="J11" s="87" t="s">
        <v>288</v>
      </c>
      <c r="K11" s="510">
        <f>'Корпуса стандарт'!F32+'Фасади ALTA'!E26</f>
        <v>1202.8499999999999</v>
      </c>
    </row>
    <row r="12" spans="1:11" ht="20" customHeight="1" x14ac:dyDescent="0.8">
      <c r="A12" s="3" t="s">
        <v>9</v>
      </c>
      <c r="B12" s="36" t="s">
        <v>7</v>
      </c>
      <c r="C12" s="5" t="s">
        <v>372</v>
      </c>
      <c r="D12" s="87" t="s">
        <v>288</v>
      </c>
      <c r="E12" s="510">
        <f>'Корпуса стандарт'!F12+'Фасади ALTA'!E17+'Фасади ALTA'!E17</f>
        <v>1331.1</v>
      </c>
      <c r="G12" s="3" t="s">
        <v>23</v>
      </c>
      <c r="H12" s="36" t="s">
        <v>7</v>
      </c>
      <c r="I12" s="5" t="s">
        <v>389</v>
      </c>
      <c r="J12" s="87" t="s">
        <v>288</v>
      </c>
      <c r="K12" s="510">
        <f>'Корпуса стандарт'!F33+'Фасади ALTA'!E15+'Фасади ALTA'!E15</f>
        <v>1416.1499999999999</v>
      </c>
    </row>
    <row r="13" spans="1:11" ht="20" customHeight="1" x14ac:dyDescent="0.8">
      <c r="A13" s="3" t="s">
        <v>10</v>
      </c>
      <c r="B13" s="36" t="s">
        <v>255</v>
      </c>
      <c r="C13" s="5" t="s">
        <v>372</v>
      </c>
      <c r="D13" s="87" t="s">
        <v>288</v>
      </c>
      <c r="E13" s="510">
        <f>'Корпуса стандарт'!F13+'Фасади ALTA'!E17+'Фасади ALTA'!E17</f>
        <v>1464.75</v>
      </c>
      <c r="G13" s="3" t="s">
        <v>24</v>
      </c>
      <c r="H13" s="36" t="s">
        <v>255</v>
      </c>
      <c r="I13" s="5" t="s">
        <v>389</v>
      </c>
      <c r="J13" s="87" t="s">
        <v>288</v>
      </c>
      <c r="K13" s="510">
        <f>'Корпуса стандарт'!F34+'Фасади ALTA'!E15+'Фасади ALTA'!E15</f>
        <v>1583.55</v>
      </c>
    </row>
    <row r="14" spans="1:11" ht="20" customHeight="1" x14ac:dyDescent="0.8">
      <c r="A14" s="3" t="s">
        <v>11</v>
      </c>
      <c r="B14" s="36" t="s">
        <v>256</v>
      </c>
      <c r="C14" s="5" t="s">
        <v>373</v>
      </c>
      <c r="D14" s="87" t="s">
        <v>288</v>
      </c>
      <c r="E14" s="510">
        <f>'Корпуса стандарт'!F14+'Фасади ALTA'!J7</f>
        <v>810</v>
      </c>
      <c r="G14" s="3" t="s">
        <v>25</v>
      </c>
      <c r="H14" s="36" t="s">
        <v>7</v>
      </c>
      <c r="I14" s="5" t="s">
        <v>390</v>
      </c>
      <c r="J14" s="87" t="s">
        <v>288</v>
      </c>
      <c r="K14" s="510">
        <f>'Корпуса стандарт'!F35+'Фасади ALTA'!E18+'Фасади ALTA'!E18</f>
        <v>1603.8</v>
      </c>
    </row>
    <row r="15" spans="1:11" ht="20" customHeight="1" x14ac:dyDescent="0.8">
      <c r="A15" s="3" t="s">
        <v>12</v>
      </c>
      <c r="B15" s="36" t="s">
        <v>256</v>
      </c>
      <c r="C15" s="5" t="s">
        <v>374</v>
      </c>
      <c r="D15" s="87" t="s">
        <v>288</v>
      </c>
      <c r="E15" s="510">
        <f>'Корпуса стандарт'!F15+'Фасади ALTA'!J16</f>
        <v>922.05000000000007</v>
      </c>
      <c r="G15" s="3" t="s">
        <v>26</v>
      </c>
      <c r="H15" s="36" t="s">
        <v>255</v>
      </c>
      <c r="I15" s="5" t="s">
        <v>390</v>
      </c>
      <c r="J15" s="87" t="s">
        <v>288</v>
      </c>
      <c r="K15" s="510">
        <f>'Корпуса стандарт'!F36+'Фасади ALTA'!E18+'Фасади ALTA'!E18</f>
        <v>1759.05</v>
      </c>
    </row>
    <row r="16" spans="1:11" ht="20" customHeight="1" x14ac:dyDescent="0.8">
      <c r="A16" s="3" t="s">
        <v>13</v>
      </c>
      <c r="B16" s="36" t="s">
        <v>256</v>
      </c>
      <c r="C16" s="5" t="s">
        <v>375</v>
      </c>
      <c r="D16" s="87" t="s">
        <v>288</v>
      </c>
      <c r="E16" s="510">
        <f>'Корпуса стандарт'!F16+'Фасади ALTA'!E23</f>
        <v>745.2</v>
      </c>
      <c r="G16" s="3" t="s">
        <v>712</v>
      </c>
      <c r="H16" s="36" t="s">
        <v>256</v>
      </c>
      <c r="I16" s="5" t="s">
        <v>831</v>
      </c>
      <c r="J16" s="87" t="s">
        <v>288</v>
      </c>
      <c r="K16" s="510">
        <f>'Корпуса стандарт'!F37+'Фасади ALTA'!J10</f>
        <v>965.25</v>
      </c>
    </row>
    <row r="17" spans="1:12" ht="20" customHeight="1" x14ac:dyDescent="0.8">
      <c r="A17" s="3" t="s">
        <v>14</v>
      </c>
      <c r="B17" s="36" t="s">
        <v>256</v>
      </c>
      <c r="C17" s="5" t="s">
        <v>376</v>
      </c>
      <c r="D17" s="87" t="s">
        <v>288</v>
      </c>
      <c r="E17" s="510">
        <f>'Корпуса стандарт'!F17+'Фасади ALTA'!J9</f>
        <v>868.05</v>
      </c>
      <c r="G17" s="3" t="s">
        <v>738</v>
      </c>
      <c r="H17" s="36" t="s">
        <v>256</v>
      </c>
      <c r="I17" s="5" t="s">
        <v>832</v>
      </c>
      <c r="J17" s="87" t="s">
        <v>288</v>
      </c>
      <c r="K17" s="510">
        <f>'Корпуса стандарт'!F38+'Фасади ALTA'!J17</f>
        <v>1162.3499999999999</v>
      </c>
    </row>
    <row r="18" spans="1:12" ht="20" customHeight="1" x14ac:dyDescent="0.8">
      <c r="A18" s="3" t="s">
        <v>15</v>
      </c>
      <c r="B18" s="36" t="s">
        <v>257</v>
      </c>
      <c r="C18" s="5" t="s">
        <v>377</v>
      </c>
      <c r="D18" s="87" t="s">
        <v>288</v>
      </c>
      <c r="E18" s="510">
        <f>'Корпуса стандарт'!F18+'Фасади ALTA'!E17</f>
        <v>1260.9000000000001</v>
      </c>
      <c r="G18" s="3" t="s">
        <v>27</v>
      </c>
      <c r="H18" s="36" t="s">
        <v>7</v>
      </c>
      <c r="I18" s="5" t="s">
        <v>413</v>
      </c>
      <c r="J18" s="87" t="s">
        <v>288</v>
      </c>
      <c r="K18" s="510">
        <f>'Корпуса стандарт'!F39+'Фасади ALTA'!E24</f>
        <v>866.7</v>
      </c>
    </row>
    <row r="19" spans="1:12" ht="20" customHeight="1" x14ac:dyDescent="0.8">
      <c r="A19" s="3" t="s">
        <v>16</v>
      </c>
      <c r="B19" s="36" t="s">
        <v>258</v>
      </c>
      <c r="C19" s="5" t="s">
        <v>378</v>
      </c>
      <c r="D19" s="87" t="s">
        <v>288</v>
      </c>
      <c r="E19" s="510">
        <f>'Корпуса стандарт'!F19</f>
        <v>290.25</v>
      </c>
      <c r="G19" s="3" t="s">
        <v>28</v>
      </c>
      <c r="H19" s="36" t="s">
        <v>7</v>
      </c>
      <c r="I19" s="5" t="s">
        <v>871</v>
      </c>
      <c r="J19" s="87" t="s">
        <v>288</v>
      </c>
      <c r="K19" s="510">
        <f>'Корпуса стандарт'!F40+'Фасади ALTA'!E13+'Фасади ALTA'!E13</f>
        <v>1005.75</v>
      </c>
    </row>
    <row r="20" spans="1:12" ht="20" customHeight="1" x14ac:dyDescent="0.8">
      <c r="A20" s="23" t="s">
        <v>17</v>
      </c>
      <c r="B20" s="39" t="s">
        <v>258</v>
      </c>
      <c r="C20" s="40" t="s">
        <v>378</v>
      </c>
      <c r="D20" s="87" t="s">
        <v>288</v>
      </c>
      <c r="E20" s="511">
        <f>'Корпуса стандарт'!F20</f>
        <v>371.25</v>
      </c>
      <c r="G20" s="3" t="s">
        <v>29</v>
      </c>
      <c r="H20" s="36" t="s">
        <v>257</v>
      </c>
      <c r="I20" s="5" t="s">
        <v>391</v>
      </c>
      <c r="J20" s="87" t="s">
        <v>288</v>
      </c>
      <c r="K20" s="510">
        <f>'Корпуса стандарт'!F41+'Фасади ALTA'!E18</f>
        <v>1553.85</v>
      </c>
    </row>
    <row r="21" spans="1:12" ht="20" customHeight="1" x14ac:dyDescent="0.8">
      <c r="A21" s="23" t="s">
        <v>56</v>
      </c>
      <c r="B21" s="36" t="s">
        <v>256</v>
      </c>
      <c r="C21" s="5" t="s">
        <v>373</v>
      </c>
      <c r="D21" s="87" t="s">
        <v>288</v>
      </c>
      <c r="E21" s="511">
        <f>'Корпуса стандарт'!F21+'Фасади ALTA'!J7</f>
        <v>965.25</v>
      </c>
      <c r="G21" s="3" t="s">
        <v>30</v>
      </c>
      <c r="H21" s="36" t="s">
        <v>258</v>
      </c>
      <c r="I21" s="5" t="s">
        <v>392</v>
      </c>
      <c r="J21" s="87" t="s">
        <v>288</v>
      </c>
      <c r="K21" s="510">
        <f>'Корпуса стандарт'!F42</f>
        <v>332.1</v>
      </c>
    </row>
    <row r="22" spans="1:12" ht="20" customHeight="1" x14ac:dyDescent="0.8">
      <c r="A22" s="23" t="s">
        <v>57</v>
      </c>
      <c r="B22" s="36" t="s">
        <v>256</v>
      </c>
      <c r="C22" s="5" t="s">
        <v>374</v>
      </c>
      <c r="D22" s="87" t="s">
        <v>288</v>
      </c>
      <c r="E22" s="511">
        <f>'Корпуса стандарт'!F22+'Фасади ALTA'!J16</f>
        <v>1093.5</v>
      </c>
      <c r="G22" s="3" t="s">
        <v>31</v>
      </c>
      <c r="H22" s="36" t="s">
        <v>258</v>
      </c>
      <c r="I22" s="5" t="s">
        <v>392</v>
      </c>
      <c r="J22" s="87" t="s">
        <v>288</v>
      </c>
      <c r="K22" s="510">
        <f>'Корпуса стандарт'!F43</f>
        <v>421.2</v>
      </c>
    </row>
    <row r="23" spans="1:12" ht="20" customHeight="1" x14ac:dyDescent="0.8">
      <c r="A23" s="23" t="s">
        <v>58</v>
      </c>
      <c r="B23" s="39" t="s">
        <v>257</v>
      </c>
      <c r="C23" s="40" t="s">
        <v>377</v>
      </c>
      <c r="D23" s="87" t="s">
        <v>288</v>
      </c>
      <c r="E23" s="511">
        <f>'Корпуса стандарт'!F23+'Фасади ALTA'!E11+'Фасади ALTA'!E11</f>
        <v>1605.15</v>
      </c>
      <c r="G23" s="23" t="s">
        <v>276</v>
      </c>
      <c r="H23" s="39" t="s">
        <v>257</v>
      </c>
      <c r="I23" s="40" t="s">
        <v>391</v>
      </c>
      <c r="J23" s="87" t="s">
        <v>288</v>
      </c>
      <c r="K23" s="511">
        <f>'Корпуса стандарт'!F44+'Фасади ALTA'!E12+'Фасади ALTA'!E12</f>
        <v>1888.65</v>
      </c>
    </row>
    <row r="24" spans="1:12" ht="20" customHeight="1" x14ac:dyDescent="0.8">
      <c r="A24" s="302" t="s">
        <v>59</v>
      </c>
      <c r="B24" s="303" t="s">
        <v>256</v>
      </c>
      <c r="C24" s="304" t="s">
        <v>371</v>
      </c>
      <c r="D24" s="101" t="s">
        <v>288</v>
      </c>
      <c r="E24" s="516">
        <f>'Корпуса стандарт'!F24+'Фасади ALTA'!J7+'Фасади ALTA'!J7</f>
        <v>1503.9</v>
      </c>
      <c r="G24" s="3" t="s">
        <v>713</v>
      </c>
      <c r="H24" s="36" t="s">
        <v>256</v>
      </c>
      <c r="I24" s="5" t="s">
        <v>389</v>
      </c>
      <c r="J24" s="101" t="s">
        <v>288</v>
      </c>
      <c r="K24" s="510">
        <f>'Корпуса стандарт'!F45+'Фасади ALTA'!J10+'Фасади ALTA'!J10</f>
        <v>1757.7</v>
      </c>
    </row>
    <row r="25" spans="1:12" ht="20" customHeight="1" thickBot="1" x14ac:dyDescent="0.85">
      <c r="A25" s="4" t="s">
        <v>76</v>
      </c>
      <c r="B25" s="37" t="s">
        <v>256</v>
      </c>
      <c r="C25" s="6" t="s">
        <v>372</v>
      </c>
      <c r="D25" s="125" t="s">
        <v>288</v>
      </c>
      <c r="E25" s="513">
        <f>'Корпуса стандарт'!F25+'Фасади ALTA'!J16+'Фасади ALTA'!J16</f>
        <v>1738.8000000000002</v>
      </c>
      <c r="G25" s="4" t="s">
        <v>714</v>
      </c>
      <c r="H25" s="37" t="s">
        <v>256</v>
      </c>
      <c r="I25" s="6" t="s">
        <v>390</v>
      </c>
      <c r="J25" s="125" t="s">
        <v>288</v>
      </c>
      <c r="K25" s="517">
        <f>'Корпуса стандарт'!F46+'Фасади ALTA'!J17+'Фасади ALTA'!J17</f>
        <v>2123.5499999999997</v>
      </c>
    </row>
    <row r="26" spans="1:12" ht="18" customHeight="1" x14ac:dyDescent="0.7">
      <c r="A26" s="93"/>
      <c r="B26" s="43"/>
      <c r="C26" s="48"/>
      <c r="D26" s="99"/>
      <c r="E26" s="50"/>
      <c r="G26" s="93"/>
      <c r="H26" s="43"/>
      <c r="I26" s="48"/>
      <c r="J26" s="99"/>
      <c r="K26" s="51"/>
    </row>
    <row r="27" spans="1:12" ht="14.4" customHeight="1" x14ac:dyDescent="0.35">
      <c r="A27" s="661" t="s">
        <v>297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353"/>
    </row>
    <row r="28" spans="1:12" ht="14.4" customHeight="1" x14ac:dyDescent="0.35">
      <c r="A28" s="661" t="s">
        <v>296</v>
      </c>
      <c r="B28" s="661"/>
      <c r="C28" s="661"/>
      <c r="D28" s="661"/>
      <c r="E28" s="661"/>
      <c r="F28" s="661"/>
      <c r="G28" s="661"/>
      <c r="H28" s="661"/>
      <c r="I28" s="661"/>
      <c r="J28" s="661"/>
      <c r="K28" s="661"/>
      <c r="L28" s="353"/>
    </row>
    <row r="29" spans="1:12" ht="16.25" customHeight="1" thickBot="1" x14ac:dyDescent="0.75">
      <c r="A29" s="93"/>
      <c r="B29" s="43"/>
      <c r="C29" s="48"/>
      <c r="D29" s="99"/>
      <c r="E29" s="50"/>
      <c r="G29" s="93"/>
      <c r="H29" s="43"/>
      <c r="I29" s="48"/>
      <c r="J29" s="99"/>
      <c r="K29" s="51"/>
    </row>
    <row r="30" spans="1:12" ht="38" thickBot="1" x14ac:dyDescent="1.5">
      <c r="A30" s="658" t="s">
        <v>293</v>
      </c>
      <c r="B30" s="659"/>
      <c r="C30" s="659"/>
      <c r="D30" s="659"/>
      <c r="E30" s="659"/>
      <c r="F30" s="659"/>
      <c r="G30" s="659"/>
      <c r="H30" s="659"/>
      <c r="I30" s="659"/>
      <c r="J30" s="659"/>
      <c r="K30" s="660"/>
    </row>
    <row r="31" spans="1:12" ht="19" thickBot="1" x14ac:dyDescent="0.5">
      <c r="A31" s="347" t="s">
        <v>135</v>
      </c>
      <c r="B31" s="347"/>
      <c r="C31" s="7"/>
      <c r="D31" s="7"/>
      <c r="E31" s="7"/>
      <c r="F31" s="10"/>
      <c r="G31" s="347" t="s">
        <v>135</v>
      </c>
      <c r="H31" s="347"/>
      <c r="I31" s="7"/>
      <c r="J31" s="628" t="s">
        <v>1163</v>
      </c>
      <c r="K31" s="628"/>
    </row>
    <row r="32" spans="1:12" ht="16" thickBot="1" x14ac:dyDescent="0.4">
      <c r="A32" s="32" t="s">
        <v>32</v>
      </c>
      <c r="B32" s="33"/>
      <c r="C32" s="41" t="s">
        <v>33</v>
      </c>
      <c r="D32" s="33"/>
      <c r="E32" s="34" t="s">
        <v>34</v>
      </c>
      <c r="G32" s="32" t="s">
        <v>32</v>
      </c>
      <c r="H32" s="33"/>
      <c r="I32" s="41" t="s">
        <v>33</v>
      </c>
      <c r="J32" s="33"/>
      <c r="K32" s="34" t="s">
        <v>34</v>
      </c>
    </row>
    <row r="33" spans="1:11" ht="20" customHeight="1" x14ac:dyDescent="0.8">
      <c r="A33" s="8" t="s">
        <v>0</v>
      </c>
      <c r="B33" s="38" t="s">
        <v>145</v>
      </c>
      <c r="C33" s="9" t="s">
        <v>394</v>
      </c>
      <c r="D33" s="87" t="s">
        <v>288</v>
      </c>
      <c r="E33" s="509">
        <f>'Корпуса стандарт'!L5</f>
        <v>334.8</v>
      </c>
      <c r="G33" s="42" t="s">
        <v>79</v>
      </c>
      <c r="H33" s="43" t="s">
        <v>145</v>
      </c>
      <c r="I33" s="89" t="s">
        <v>141</v>
      </c>
      <c r="J33" s="87" t="s">
        <v>288</v>
      </c>
      <c r="K33" s="519">
        <f>'Корпуса стандарт'!L22</f>
        <v>595.35</v>
      </c>
    </row>
    <row r="34" spans="1:11" ht="20" customHeight="1" x14ac:dyDescent="0.8">
      <c r="A34" s="3" t="s">
        <v>78</v>
      </c>
      <c r="B34" s="36" t="s">
        <v>80</v>
      </c>
      <c r="C34" s="9" t="s">
        <v>394</v>
      </c>
      <c r="D34" s="87" t="s">
        <v>288</v>
      </c>
      <c r="E34" s="509">
        <f>'Корпуса стандарт'!L5+'Фасади ALTA'!E6+Фурнітура!I17</f>
        <v>1082.7</v>
      </c>
      <c r="G34" s="3" t="s">
        <v>58</v>
      </c>
      <c r="H34" s="44" t="s">
        <v>144</v>
      </c>
      <c r="I34" s="5" t="s">
        <v>336</v>
      </c>
      <c r="J34" s="87" t="s">
        <v>288</v>
      </c>
      <c r="K34" s="510">
        <f>'Корпуса стандарт'!L23+'Фасади ALTA'!J12+'Фасади ALTA'!J12</f>
        <v>3059.0999999999995</v>
      </c>
    </row>
    <row r="35" spans="1:11" ht="20" customHeight="1" x14ac:dyDescent="0.8">
      <c r="A35" s="3" t="s">
        <v>2</v>
      </c>
      <c r="B35" s="36" t="s">
        <v>81</v>
      </c>
      <c r="C35" s="5" t="s">
        <v>395</v>
      </c>
      <c r="D35" s="87" t="s">
        <v>288</v>
      </c>
      <c r="E35" s="509">
        <f>'Корпуса стандарт'!L6+'Фасади ALTA'!E14</f>
        <v>750.59999999999991</v>
      </c>
      <c r="G35" s="3" t="s">
        <v>137</v>
      </c>
      <c r="H35" s="36" t="s">
        <v>247</v>
      </c>
      <c r="I35" s="5" t="s">
        <v>336</v>
      </c>
      <c r="J35" s="87" t="s">
        <v>288</v>
      </c>
      <c r="K35" s="516">
        <f>'Корпуса стандарт'!L24+'Фасади ALTA'!E14+'Фасади ALTA'!E14+'Фасади ALTA'!J23</f>
        <v>3380.3999999999996</v>
      </c>
    </row>
    <row r="36" spans="1:11" ht="20" customHeight="1" x14ac:dyDescent="0.8">
      <c r="A36" s="3" t="s">
        <v>3</v>
      </c>
      <c r="B36" s="36" t="s">
        <v>81</v>
      </c>
      <c r="C36" s="5" t="s">
        <v>396</v>
      </c>
      <c r="D36" s="87" t="s">
        <v>288</v>
      </c>
      <c r="E36" s="509">
        <f>'Корпуса стандарт'!L7+'Фасади ALTA'!E17</f>
        <v>877.5</v>
      </c>
      <c r="G36" s="8" t="s">
        <v>59</v>
      </c>
      <c r="H36" s="44" t="s">
        <v>144</v>
      </c>
      <c r="I36" s="9" t="s">
        <v>337</v>
      </c>
      <c r="J36" s="87" t="s">
        <v>288</v>
      </c>
      <c r="K36" s="509">
        <f>'Корпуса стандарт'!L25+'Фасади ALTA'!J12+'Фасади ALTA'!J13</f>
        <v>3373.65</v>
      </c>
    </row>
    <row r="37" spans="1:11" ht="20" customHeight="1" x14ac:dyDescent="0.8">
      <c r="A37" s="3" t="s">
        <v>4</v>
      </c>
      <c r="B37" s="36" t="s">
        <v>81</v>
      </c>
      <c r="C37" s="5" t="s">
        <v>397</v>
      </c>
      <c r="D37" s="87" t="s">
        <v>288</v>
      </c>
      <c r="E37" s="509">
        <f>'Корпуса стандарт'!L8+'Фасади ALTA'!E19</f>
        <v>989.55</v>
      </c>
      <c r="G37" s="8" t="s">
        <v>76</v>
      </c>
      <c r="H37" s="36" t="s">
        <v>247</v>
      </c>
      <c r="I37" s="9" t="s">
        <v>337</v>
      </c>
      <c r="J37" s="87" t="s">
        <v>288</v>
      </c>
      <c r="K37" s="520">
        <f>'Корпуса стандарт'!L26+'Фасади ALTA'!E15+'Фасади ALTA'!E15+'Фасади ALTA'!J23</f>
        <v>3836.7000000000003</v>
      </c>
    </row>
    <row r="38" spans="1:11" ht="20" customHeight="1" x14ac:dyDescent="0.8">
      <c r="A38" s="3" t="s">
        <v>5</v>
      </c>
      <c r="B38" s="36" t="s">
        <v>81</v>
      </c>
      <c r="C38" s="5" t="s">
        <v>398</v>
      </c>
      <c r="D38" s="87" t="s">
        <v>288</v>
      </c>
      <c r="E38" s="509">
        <f>'Корпуса стандарт'!L9+'Фасади ALTA'!E25</f>
        <v>1016.55</v>
      </c>
      <c r="G38" s="3" t="s">
        <v>60</v>
      </c>
      <c r="H38" s="38" t="s">
        <v>77</v>
      </c>
      <c r="I38" s="5" t="s">
        <v>395</v>
      </c>
      <c r="J38" s="87" t="s">
        <v>288</v>
      </c>
      <c r="K38" s="509">
        <f>'Корпуса стандарт'!L27+'Фасади ALTA'!J19</f>
        <v>965.25</v>
      </c>
    </row>
    <row r="39" spans="1:11" ht="20" customHeight="1" x14ac:dyDescent="0.8">
      <c r="A39" s="3" t="s">
        <v>6</v>
      </c>
      <c r="B39" s="36" t="s">
        <v>81</v>
      </c>
      <c r="C39" s="5" t="s">
        <v>399</v>
      </c>
      <c r="D39" s="87" t="s">
        <v>288</v>
      </c>
      <c r="E39" s="509">
        <f>'Корпуса стандарт'!L10+'Фасади ALTA'!E14+'Фасади ALTA'!E14</f>
        <v>1165.05</v>
      </c>
      <c r="G39" s="3" t="s">
        <v>61</v>
      </c>
      <c r="H39" s="38" t="s">
        <v>77</v>
      </c>
      <c r="I39" s="5" t="s">
        <v>396</v>
      </c>
      <c r="J39" s="87" t="s">
        <v>288</v>
      </c>
      <c r="K39" s="509">
        <f>'Корпуса стандарт'!L28+'Фасади ALTA'!J21</f>
        <v>1098.9000000000001</v>
      </c>
    </row>
    <row r="40" spans="1:11" ht="20" customHeight="1" x14ac:dyDescent="0.8">
      <c r="A40" s="3" t="s">
        <v>8</v>
      </c>
      <c r="B40" s="36" t="s">
        <v>81</v>
      </c>
      <c r="C40" s="5" t="s">
        <v>400</v>
      </c>
      <c r="D40" s="87" t="s">
        <v>288</v>
      </c>
      <c r="E40" s="509">
        <f>'Корпуса стандарт'!L11+'Фасади ALTA'!E17+'Фасади ALTA'!E17</f>
        <v>1421.55</v>
      </c>
      <c r="G40" s="3" t="s">
        <v>62</v>
      </c>
      <c r="H40" s="38" t="s">
        <v>77</v>
      </c>
      <c r="I40" s="5" t="s">
        <v>399</v>
      </c>
      <c r="J40" s="87" t="s">
        <v>288</v>
      </c>
      <c r="K40" s="509">
        <f>'Корпуса стандарт'!L29+'Фасади ALTA'!J19+'Фасади ALTA'!J19</f>
        <v>1553.85</v>
      </c>
    </row>
    <row r="41" spans="1:11" ht="20" customHeight="1" x14ac:dyDescent="0.8">
      <c r="A41" s="3" t="s">
        <v>9</v>
      </c>
      <c r="B41" s="36" t="s">
        <v>244</v>
      </c>
      <c r="C41" s="5" t="s">
        <v>395</v>
      </c>
      <c r="D41" s="87" t="s">
        <v>288</v>
      </c>
      <c r="E41" s="509">
        <f>'Корпуса стандарт'!L12+'Фасади ALTA'!J20</f>
        <v>1258.2</v>
      </c>
      <c r="G41" s="3" t="s">
        <v>63</v>
      </c>
      <c r="H41" s="38" t="s">
        <v>77</v>
      </c>
      <c r="I41" s="5" t="s">
        <v>400</v>
      </c>
      <c r="J41" s="87" t="s">
        <v>288</v>
      </c>
      <c r="K41" s="509">
        <f>'Корпуса стандарт'!L30+'Фасади ALTA'!J21+'Фасади ALTA'!J21</f>
        <v>1846.8</v>
      </c>
    </row>
    <row r="42" spans="1:11" ht="20" customHeight="1" x14ac:dyDescent="0.8">
      <c r="A42" s="3" t="s">
        <v>10</v>
      </c>
      <c r="B42" s="36" t="s">
        <v>244</v>
      </c>
      <c r="C42" s="5" t="s">
        <v>396</v>
      </c>
      <c r="D42" s="87" t="s">
        <v>288</v>
      </c>
      <c r="E42" s="509">
        <f>'Корпуса стандарт'!L13+'Фасади ALTA'!J22</f>
        <v>1354.05</v>
      </c>
      <c r="G42" s="3" t="s">
        <v>138</v>
      </c>
      <c r="H42" s="36" t="s">
        <v>244</v>
      </c>
      <c r="I42" s="5" t="s">
        <v>399</v>
      </c>
      <c r="J42" s="87" t="s">
        <v>288</v>
      </c>
      <c r="K42" s="516">
        <f>'Корпуса стандарт'!L31+'Фасади ALTA'!J6+'Фасади ALTA'!J24</f>
        <v>2220.75</v>
      </c>
    </row>
    <row r="43" spans="1:11" ht="20" customHeight="1" x14ac:dyDescent="0.8">
      <c r="A43" s="3" t="s">
        <v>11</v>
      </c>
      <c r="B43" s="36" t="s">
        <v>244</v>
      </c>
      <c r="C43" s="5" t="s">
        <v>399</v>
      </c>
      <c r="D43" s="87" t="s">
        <v>288</v>
      </c>
      <c r="E43" s="509">
        <f>'Корпуса стандарт'!L14+'Фасади ALTA'!J23</f>
        <v>1917</v>
      </c>
      <c r="G43" s="3" t="s">
        <v>139</v>
      </c>
      <c r="H43" s="36" t="s">
        <v>244</v>
      </c>
      <c r="I43" s="5" t="s">
        <v>400</v>
      </c>
      <c r="J43" s="87" t="s">
        <v>288</v>
      </c>
      <c r="K43" s="516">
        <f>'Корпуса стандарт'!L32+'Фасади ALTA'!J15+'Фасади ALTA'!J26</f>
        <v>2485.35</v>
      </c>
    </row>
    <row r="44" spans="1:11" ht="20" customHeight="1" x14ac:dyDescent="0.8">
      <c r="A44" s="3" t="s">
        <v>12</v>
      </c>
      <c r="B44" s="36" t="s">
        <v>244</v>
      </c>
      <c r="C44" s="5" t="s">
        <v>400</v>
      </c>
      <c r="D44" s="87" t="s">
        <v>288</v>
      </c>
      <c r="E44" s="509">
        <f>'Корпуса стандарт'!L15+'Фасади ALTA'!J25</f>
        <v>2196.4499999999998</v>
      </c>
      <c r="G44" s="8" t="s">
        <v>64</v>
      </c>
      <c r="H44" s="38" t="s">
        <v>77</v>
      </c>
      <c r="I44" s="9" t="s">
        <v>399</v>
      </c>
      <c r="J44" s="87" t="s">
        <v>288</v>
      </c>
      <c r="K44" s="509">
        <f>'Корпуса стандарт'!L33+'Фасади ALTA'!J6+'Фасади ALTA'!E13+'Фасади ALTA'!E13</f>
        <v>1377</v>
      </c>
    </row>
    <row r="45" spans="1:11" ht="20" customHeight="1" x14ac:dyDescent="0.8">
      <c r="A45" s="3" t="s">
        <v>13</v>
      </c>
      <c r="B45" s="36" t="s">
        <v>245</v>
      </c>
      <c r="C45" s="5" t="s">
        <v>414</v>
      </c>
      <c r="D45" s="87" t="s">
        <v>288</v>
      </c>
      <c r="E45" s="509">
        <f>'Корпуса стандарт'!L16+'Фасади ALTA'!E27</f>
        <v>733.05</v>
      </c>
      <c r="G45" s="3" t="s">
        <v>65</v>
      </c>
      <c r="H45" s="38" t="s">
        <v>77</v>
      </c>
      <c r="I45" s="5" t="s">
        <v>400</v>
      </c>
      <c r="J45" s="87" t="s">
        <v>288</v>
      </c>
      <c r="K45" s="509">
        <f>'Корпуса стандарт'!L34+'Фасади ALTA'!J15+'Фасади ALTA'!E16+'Фасади ALTA'!E16</f>
        <v>1629.4499999999998</v>
      </c>
    </row>
    <row r="46" spans="1:11" ht="20" customHeight="1" x14ac:dyDescent="0.8">
      <c r="A46" s="3" t="s">
        <v>14</v>
      </c>
      <c r="B46" s="36" t="s">
        <v>143</v>
      </c>
      <c r="C46" s="5" t="s">
        <v>399</v>
      </c>
      <c r="D46" s="87" t="s">
        <v>288</v>
      </c>
      <c r="E46" s="509">
        <f>'Корпуса стандарт'!L17+'Фасади ALTA'!E14+'Фасади ALTA'!E14</f>
        <v>1115.1000000000001</v>
      </c>
      <c r="G46" s="3" t="s">
        <v>66</v>
      </c>
      <c r="H46" s="36" t="s">
        <v>245</v>
      </c>
      <c r="I46" s="5" t="s">
        <v>402</v>
      </c>
      <c r="J46" s="87" t="s">
        <v>288</v>
      </c>
      <c r="K46" s="509">
        <f>'Корпуса стандарт'!L35+'Фасади ALTA'!J8</f>
        <v>1466.1000000000001</v>
      </c>
    </row>
    <row r="47" spans="1:11" ht="20" customHeight="1" x14ac:dyDescent="0.8">
      <c r="A47" s="23" t="s">
        <v>15</v>
      </c>
      <c r="B47" s="36" t="s">
        <v>143</v>
      </c>
      <c r="C47" s="40" t="s">
        <v>400</v>
      </c>
      <c r="D47" s="87" t="s">
        <v>288</v>
      </c>
      <c r="E47" s="519">
        <f>'Корпуса стандарт'!L18+'Фасади ALTA'!E17+'Фасади ALTA'!E17</f>
        <v>1314.8999999999999</v>
      </c>
      <c r="G47" s="3" t="s">
        <v>67</v>
      </c>
      <c r="H47" s="38" t="s">
        <v>249</v>
      </c>
      <c r="I47" s="5" t="s">
        <v>409</v>
      </c>
      <c r="J47" s="87" t="s">
        <v>288</v>
      </c>
      <c r="K47" s="509">
        <f>'Корпуса стандарт'!L36+'Фасади ALTA'!E19</f>
        <v>1529.5500000000002</v>
      </c>
    </row>
    <row r="48" spans="1:11" ht="20" customHeight="1" x14ac:dyDescent="0.8">
      <c r="A48" s="3" t="s">
        <v>16</v>
      </c>
      <c r="B48" s="36" t="s">
        <v>246</v>
      </c>
      <c r="C48" s="5" t="s">
        <v>408</v>
      </c>
      <c r="D48" s="87" t="s">
        <v>288</v>
      </c>
      <c r="E48" s="510">
        <f>'Корпуса стандарт'!L19+'Фасади ALTA'!E17</f>
        <v>954.45</v>
      </c>
      <c r="G48" s="23" t="s">
        <v>68</v>
      </c>
      <c r="H48" s="45" t="s">
        <v>250</v>
      </c>
      <c r="I48" s="40" t="s">
        <v>395</v>
      </c>
      <c r="J48" s="87" t="s">
        <v>288</v>
      </c>
      <c r="K48" s="519">
        <f>'Корпуса стандарт'!L37+'Фасади ALTA'!E17</f>
        <v>918</v>
      </c>
    </row>
    <row r="49" spans="1:12" ht="20" customHeight="1" x14ac:dyDescent="0.8">
      <c r="A49" s="8" t="s">
        <v>56</v>
      </c>
      <c r="B49" s="38" t="s">
        <v>142</v>
      </c>
      <c r="C49" s="5" t="s">
        <v>408</v>
      </c>
      <c r="D49" s="87" t="s">
        <v>288</v>
      </c>
      <c r="E49" s="509">
        <f>'Корпуса стандарт'!L20+'Фасади ALTA'!E17</f>
        <v>1125.9000000000001</v>
      </c>
      <c r="G49" s="3" t="s">
        <v>140</v>
      </c>
      <c r="H49" s="36" t="s">
        <v>250</v>
      </c>
      <c r="I49" s="5" t="s">
        <v>410</v>
      </c>
      <c r="J49" s="87" t="s">
        <v>288</v>
      </c>
      <c r="K49" s="510">
        <f>'Корпуса стандарт'!L38+'Фасади ALTA'!E11</f>
        <v>977.4</v>
      </c>
    </row>
    <row r="50" spans="1:12" ht="20" customHeight="1" thickBot="1" x14ac:dyDescent="0.85">
      <c r="A50" s="15" t="s">
        <v>57</v>
      </c>
      <c r="B50" s="90" t="s">
        <v>145</v>
      </c>
      <c r="C50" s="6" t="s">
        <v>401</v>
      </c>
      <c r="D50" s="88" t="s">
        <v>288</v>
      </c>
      <c r="E50" s="533">
        <f>'Корпуса стандарт'!L21</f>
        <v>479.25</v>
      </c>
      <c r="G50" s="4" t="s">
        <v>85</v>
      </c>
      <c r="H50" s="37" t="s">
        <v>252</v>
      </c>
      <c r="I50" s="6" t="s">
        <v>416</v>
      </c>
      <c r="J50" s="88" t="s">
        <v>288</v>
      </c>
      <c r="K50" s="517">
        <f>'Корпуса стандарт'!L39</f>
        <v>475.2</v>
      </c>
    </row>
    <row r="51" spans="1:12" ht="18" customHeight="1" x14ac:dyDescent="0.35"/>
    <row r="52" spans="1:12" ht="18" customHeight="1" x14ac:dyDescent="0.35">
      <c r="A52" s="105" t="s">
        <v>405</v>
      </c>
      <c r="B52" s="105"/>
      <c r="C52" s="105"/>
      <c r="D52" s="105"/>
      <c r="E52" s="105"/>
      <c r="F52" s="51"/>
      <c r="G52" s="105"/>
      <c r="H52" s="105"/>
    </row>
    <row r="53" spans="1:12" ht="18" customHeight="1" x14ac:dyDescent="0.35">
      <c r="A53" s="105" t="s">
        <v>631</v>
      </c>
      <c r="B53" s="105"/>
      <c r="C53" s="105"/>
      <c r="D53" s="105"/>
      <c r="E53" s="105"/>
      <c r="F53" s="51"/>
      <c r="G53" s="105"/>
      <c r="H53" s="105"/>
    </row>
    <row r="54" spans="1:12" ht="18" customHeight="1" x14ac:dyDescent="0.35">
      <c r="A54" s="105"/>
      <c r="B54" s="105"/>
      <c r="C54" s="105"/>
      <c r="D54" s="105"/>
      <c r="E54" s="105"/>
      <c r="F54" s="51"/>
      <c r="G54" s="105"/>
      <c r="H54" s="105"/>
    </row>
    <row r="55" spans="1:12" ht="18" customHeight="1" x14ac:dyDescent="0.35">
      <c r="A55" s="105" t="s">
        <v>294</v>
      </c>
      <c r="B55" s="105"/>
      <c r="C55" s="105"/>
      <c r="D55" s="105"/>
      <c r="E55" s="105"/>
      <c r="F55" s="51"/>
      <c r="G55" s="105"/>
      <c r="H55" s="105"/>
    </row>
    <row r="56" spans="1:12" ht="18" customHeight="1" x14ac:dyDescent="0.35">
      <c r="A56" s="105" t="s">
        <v>295</v>
      </c>
      <c r="K56" s="170">
        <v>1</v>
      </c>
      <c r="L56" s="120"/>
    </row>
    <row r="57" spans="1:12" ht="18" customHeight="1" x14ac:dyDescent="0.35">
      <c r="L57" s="120"/>
    </row>
    <row r="58" spans="1:12" ht="14.5" x14ac:dyDescent="0.35">
      <c r="A58" s="346"/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120"/>
    </row>
    <row r="59" spans="1:12" ht="14.5" x14ac:dyDescent="0.35">
      <c r="A59" s="346"/>
      <c r="B59" s="346"/>
      <c r="C59" s="346"/>
      <c r="D59" s="346"/>
      <c r="E59" s="346"/>
      <c r="F59" s="346"/>
      <c r="G59" s="346"/>
      <c r="H59" s="346"/>
      <c r="I59" s="346"/>
      <c r="J59" s="346"/>
      <c r="K59" s="346"/>
    </row>
    <row r="60" spans="1:12" x14ac:dyDescent="0.35">
      <c r="A60" s="121"/>
      <c r="B60" s="120"/>
      <c r="C60" s="122"/>
      <c r="D60" s="120"/>
      <c r="E60" s="120"/>
      <c r="F60" s="120"/>
      <c r="G60" s="120"/>
      <c r="H60" s="120"/>
      <c r="I60" s="120"/>
      <c r="J60" s="120"/>
      <c r="K60" s="120"/>
    </row>
    <row r="64" spans="1:12" ht="14.5" x14ac:dyDescent="0.35">
      <c r="A64"/>
      <c r="C64"/>
    </row>
  </sheetData>
  <sheetProtection password="CF7A" sheet="1" objects="1" scenarios="1"/>
  <mergeCells count="6">
    <mergeCell ref="A2:K2"/>
    <mergeCell ref="J3:K3"/>
    <mergeCell ref="A30:K30"/>
    <mergeCell ref="J31:K31"/>
    <mergeCell ref="A27:K27"/>
    <mergeCell ref="A28:K28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67"/>
  <sheetViews>
    <sheetView topLeftCell="A28" zoomScaleNormal="100" workbookViewId="0">
      <selection activeCell="F66" sqref="F66"/>
    </sheetView>
  </sheetViews>
  <sheetFormatPr defaultRowHeight="15.5" x14ac:dyDescent="0.35"/>
  <cols>
    <col min="1" max="1" width="12" style="1" customWidth="1"/>
    <col min="2" max="2" width="17.36328125" customWidth="1"/>
    <col min="3" max="3" width="14.453125" style="2" customWidth="1"/>
    <col min="4" max="4" width="12.90625" customWidth="1"/>
    <col min="5" max="5" width="13.81640625" customWidth="1"/>
    <col min="6" max="6" width="8.6328125" customWidth="1"/>
    <col min="7" max="7" width="12.453125" customWidth="1"/>
    <col min="8" max="8" width="18.54296875" customWidth="1"/>
    <col min="9" max="9" width="14.1796875" customWidth="1"/>
    <col min="10" max="10" width="13.36328125" customWidth="1"/>
    <col min="11" max="11" width="15.08984375" customWidth="1"/>
  </cols>
  <sheetData>
    <row r="1" spans="1:11" ht="13.25" customHeight="1" thickBot="1" x14ac:dyDescent="0.35">
      <c r="K1" s="175">
        <v>1</v>
      </c>
    </row>
    <row r="2" spans="1:11" ht="33.65" customHeight="1" thickBot="1" x14ac:dyDescent="0.4">
      <c r="A2" s="639" t="s">
        <v>858</v>
      </c>
      <c r="B2" s="640"/>
      <c r="C2" s="640"/>
      <c r="D2" s="640"/>
      <c r="E2" s="640"/>
      <c r="F2" s="640"/>
      <c r="G2" s="640"/>
      <c r="H2" s="640"/>
      <c r="I2" s="640"/>
      <c r="J2" s="640"/>
      <c r="K2" s="641"/>
    </row>
    <row r="3" spans="1:11" ht="16.25" customHeight="1" thickBot="1" x14ac:dyDescent="0.5">
      <c r="A3" s="325" t="s">
        <v>134</v>
      </c>
      <c r="B3" s="325"/>
      <c r="C3" s="326"/>
      <c r="D3" s="326"/>
      <c r="E3" s="326"/>
      <c r="F3" s="327"/>
      <c r="G3" s="325" t="s">
        <v>134</v>
      </c>
      <c r="H3" s="325"/>
      <c r="I3" s="326"/>
      <c r="J3" s="642" t="s">
        <v>1163</v>
      </c>
      <c r="K3" s="642"/>
    </row>
    <row r="4" spans="1:11" ht="18" customHeight="1" thickBot="1" x14ac:dyDescent="0.4">
      <c r="A4" s="253" t="s">
        <v>32</v>
      </c>
      <c r="B4" s="254"/>
      <c r="C4" s="328" t="s">
        <v>33</v>
      </c>
      <c r="D4" s="254"/>
      <c r="E4" s="255" t="s">
        <v>34</v>
      </c>
      <c r="F4" s="256"/>
      <c r="G4" s="253" t="s">
        <v>32</v>
      </c>
      <c r="H4" s="254"/>
      <c r="I4" s="328" t="s">
        <v>33</v>
      </c>
      <c r="J4" s="254"/>
      <c r="K4" s="255" t="s">
        <v>34</v>
      </c>
    </row>
    <row r="5" spans="1:11" ht="17.25" customHeight="1" x14ac:dyDescent="0.35">
      <c r="A5" s="8" t="s">
        <v>0</v>
      </c>
      <c r="B5" s="35" t="s">
        <v>258</v>
      </c>
      <c r="C5" s="9" t="s">
        <v>366</v>
      </c>
      <c r="D5" s="329" t="s">
        <v>315</v>
      </c>
      <c r="E5" s="509">
        <f>'Корпуса стандарт'!F5</f>
        <v>311.85000000000002</v>
      </c>
      <c r="F5" s="284"/>
      <c r="G5" s="95" t="s">
        <v>59</v>
      </c>
      <c r="H5" s="38" t="s">
        <v>254</v>
      </c>
      <c r="I5" s="96" t="s">
        <v>371</v>
      </c>
      <c r="J5" s="329" t="s">
        <v>315</v>
      </c>
      <c r="K5" s="520">
        <f>'Корпуса стандарт'!F24+'Фасади Грація'!J32+'Фасади Грація'!J32</f>
        <v>1381</v>
      </c>
    </row>
    <row r="6" spans="1:11" ht="17.25" customHeight="1" x14ac:dyDescent="0.35">
      <c r="A6" s="3" t="s">
        <v>2</v>
      </c>
      <c r="B6" s="36" t="s">
        <v>7</v>
      </c>
      <c r="C6" s="9" t="s">
        <v>367</v>
      </c>
      <c r="D6" s="329" t="s">
        <v>315</v>
      </c>
      <c r="E6" s="510">
        <f>'Корпуса стандарт'!F6+'Фасади Грація'!E14</f>
        <v>620.45000000000005</v>
      </c>
      <c r="F6" s="284"/>
      <c r="G6" s="8" t="s">
        <v>76</v>
      </c>
      <c r="H6" s="38" t="s">
        <v>256</v>
      </c>
      <c r="I6" s="9" t="s">
        <v>372</v>
      </c>
      <c r="J6" s="329" t="s">
        <v>315</v>
      </c>
      <c r="K6" s="520">
        <f>'Корпуса стандарт'!F25+'Фасади Грація'!J16+'Фасади Грація'!J16</f>
        <v>1507.1</v>
      </c>
    </row>
    <row r="7" spans="1:11" ht="17.25" customHeight="1" x14ac:dyDescent="0.35">
      <c r="A7" s="3" t="s">
        <v>2</v>
      </c>
      <c r="B7" s="36" t="s">
        <v>254</v>
      </c>
      <c r="C7" s="5" t="s">
        <v>367</v>
      </c>
      <c r="D7" s="329" t="s">
        <v>315</v>
      </c>
      <c r="E7" s="510">
        <f>'Корпуса стандарт'!F6+'Фасади Грація'!E31</f>
        <v>669.45</v>
      </c>
      <c r="F7" s="284"/>
      <c r="G7" s="3" t="s">
        <v>76</v>
      </c>
      <c r="H7" s="36" t="s">
        <v>254</v>
      </c>
      <c r="I7" s="5" t="s">
        <v>372</v>
      </c>
      <c r="J7" s="329" t="s">
        <v>315</v>
      </c>
      <c r="K7" s="516">
        <f>'Корпуса стандарт'!F25+'Фасади Грація'!J33+'Фасади Грація'!J33</f>
        <v>1579.1</v>
      </c>
    </row>
    <row r="8" spans="1:11" ht="17.25" customHeight="1" x14ac:dyDescent="0.35">
      <c r="A8" s="3" t="s">
        <v>3</v>
      </c>
      <c r="B8" s="36" t="s">
        <v>7</v>
      </c>
      <c r="C8" s="5" t="s">
        <v>368</v>
      </c>
      <c r="D8" s="329" t="s">
        <v>315</v>
      </c>
      <c r="E8" s="510">
        <f>'Корпуса стандарт'!F7+'Фасади Грація'!E17</f>
        <v>727.9</v>
      </c>
      <c r="F8" s="284"/>
      <c r="G8" s="3" t="s">
        <v>64</v>
      </c>
      <c r="H8" s="36" t="s">
        <v>7</v>
      </c>
      <c r="I8" s="5" t="s">
        <v>382</v>
      </c>
      <c r="J8" s="329" t="s">
        <v>315</v>
      </c>
      <c r="K8" s="510">
        <f>'Корпуса стандарт'!F26+'Фасади Грація'!E21</f>
        <v>261.45</v>
      </c>
    </row>
    <row r="9" spans="1:11" ht="17.25" customHeight="1" x14ac:dyDescent="0.35">
      <c r="A9" s="3" t="s">
        <v>3</v>
      </c>
      <c r="B9" s="36" t="s">
        <v>254</v>
      </c>
      <c r="C9" s="5" t="s">
        <v>368</v>
      </c>
      <c r="D9" s="329" t="s">
        <v>315</v>
      </c>
      <c r="E9" s="510">
        <f>'Корпуса стандарт'!F7+'Фасади Грація'!E33</f>
        <v>752.9</v>
      </c>
      <c r="F9" s="284"/>
      <c r="G9" s="3" t="s">
        <v>82</v>
      </c>
      <c r="H9" s="36" t="s">
        <v>7</v>
      </c>
      <c r="I9" s="5" t="s">
        <v>383</v>
      </c>
      <c r="J9" s="329" t="s">
        <v>315</v>
      </c>
      <c r="K9" s="510">
        <f>'Корпуса стандарт'!F27+'Фасади Грація'!E22</f>
        <v>313.3</v>
      </c>
    </row>
    <row r="10" spans="1:11" ht="17.25" customHeight="1" x14ac:dyDescent="0.35">
      <c r="A10" s="3" t="s">
        <v>4</v>
      </c>
      <c r="B10" s="36" t="s">
        <v>7</v>
      </c>
      <c r="C10" s="5" t="s">
        <v>369</v>
      </c>
      <c r="D10" s="329" t="s">
        <v>315</v>
      </c>
      <c r="E10" s="510">
        <f>'Корпуса стандарт'!F8+'Фасади Грація'!E19</f>
        <v>794.65</v>
      </c>
      <c r="F10" s="284"/>
      <c r="G10" s="3" t="s">
        <v>18</v>
      </c>
      <c r="H10" s="36" t="s">
        <v>258</v>
      </c>
      <c r="I10" s="5" t="s">
        <v>384</v>
      </c>
      <c r="J10" s="329" t="s">
        <v>315</v>
      </c>
      <c r="K10" s="510">
        <f>'Корпуса стандарт'!F28</f>
        <v>355.05</v>
      </c>
    </row>
    <row r="11" spans="1:11" ht="17.25" customHeight="1" x14ac:dyDescent="0.35">
      <c r="A11" s="3" t="s">
        <v>5</v>
      </c>
      <c r="B11" s="36" t="s">
        <v>7</v>
      </c>
      <c r="C11" s="5" t="s">
        <v>370</v>
      </c>
      <c r="D11" s="329" t="s">
        <v>315</v>
      </c>
      <c r="E11" s="510">
        <f>'Корпуса стандарт'!F9+'Фасади Грація'!E25</f>
        <v>846.2</v>
      </c>
      <c r="F11" s="284"/>
      <c r="G11" s="3" t="s">
        <v>19</v>
      </c>
      <c r="H11" s="36" t="s">
        <v>7</v>
      </c>
      <c r="I11" s="5" t="s">
        <v>385</v>
      </c>
      <c r="J11" s="329" t="s">
        <v>315</v>
      </c>
      <c r="K11" s="510">
        <f>'Корпуса стандарт'!F29+'Фасади Грація'!E15</f>
        <v>740.55</v>
      </c>
    </row>
    <row r="12" spans="1:11" ht="17.25" customHeight="1" x14ac:dyDescent="0.35">
      <c r="A12" s="3" t="s">
        <v>6</v>
      </c>
      <c r="B12" s="36" t="s">
        <v>7</v>
      </c>
      <c r="C12" s="5" t="s">
        <v>371</v>
      </c>
      <c r="D12" s="329" t="s">
        <v>315</v>
      </c>
      <c r="E12" s="510">
        <f>'Корпуса стандарт'!F10+'Фасади Грація'!E14+'Фасади Грація'!E14</f>
        <v>939.85</v>
      </c>
      <c r="F12" s="284"/>
      <c r="G12" s="3" t="s">
        <v>19</v>
      </c>
      <c r="H12" s="36" t="s">
        <v>254</v>
      </c>
      <c r="I12" s="5" t="s">
        <v>385</v>
      </c>
      <c r="J12" s="329" t="s">
        <v>315</v>
      </c>
      <c r="K12" s="510">
        <f>'Корпуса стандарт'!F29+'Фасади Грація'!E32</f>
        <v>792.55</v>
      </c>
    </row>
    <row r="13" spans="1:11" ht="17.25" customHeight="1" x14ac:dyDescent="0.35">
      <c r="A13" s="3" t="s">
        <v>6</v>
      </c>
      <c r="B13" s="36" t="s">
        <v>254</v>
      </c>
      <c r="C13" s="5" t="s">
        <v>371</v>
      </c>
      <c r="D13" s="329" t="s">
        <v>315</v>
      </c>
      <c r="E13" s="510">
        <f>'Корпуса стандарт'!F10+'Фасади Грація'!E31+'Фасади Грація'!E31</f>
        <v>1037.8499999999999</v>
      </c>
      <c r="F13" s="284"/>
      <c r="G13" s="3" t="s">
        <v>20</v>
      </c>
      <c r="H13" s="36" t="s">
        <v>7</v>
      </c>
      <c r="I13" s="5" t="s">
        <v>386</v>
      </c>
      <c r="J13" s="329" t="s">
        <v>315</v>
      </c>
      <c r="K13" s="510">
        <f>'Корпуса стандарт'!F30+'Фасади Грація'!E18</f>
        <v>872.1</v>
      </c>
    </row>
    <row r="14" spans="1:11" ht="17.25" customHeight="1" x14ac:dyDescent="0.35">
      <c r="A14" s="3" t="s">
        <v>8</v>
      </c>
      <c r="B14" s="36" t="s">
        <v>255</v>
      </c>
      <c r="C14" s="5" t="s">
        <v>371</v>
      </c>
      <c r="D14" s="329" t="s">
        <v>315</v>
      </c>
      <c r="E14" s="510">
        <f>'Корпуса стандарт'!F11+'Фасади Грація'!E14+'Фасади Грація'!E14</f>
        <v>1073.5</v>
      </c>
      <c r="F14" s="284"/>
      <c r="G14" s="3" t="s">
        <v>20</v>
      </c>
      <c r="H14" s="36" t="s">
        <v>254</v>
      </c>
      <c r="I14" s="5" t="s">
        <v>386</v>
      </c>
      <c r="J14" s="329" t="s">
        <v>315</v>
      </c>
      <c r="K14" s="510">
        <f>'Корпуса стандарт'!F30+'Фасади Грація'!J31</f>
        <v>942.1</v>
      </c>
    </row>
    <row r="15" spans="1:11" ht="17.25" customHeight="1" x14ac:dyDescent="0.35">
      <c r="A15" s="3" t="s">
        <v>8</v>
      </c>
      <c r="B15" s="36" t="s">
        <v>254</v>
      </c>
      <c r="C15" s="5" t="s">
        <v>371</v>
      </c>
      <c r="D15" s="329" t="s">
        <v>315</v>
      </c>
      <c r="E15" s="510">
        <f>'Корпуса стандарт'!F11+'Фасади Грація'!E31+'Фасади Грація'!E31</f>
        <v>1171.5</v>
      </c>
      <c r="F15" s="284"/>
      <c r="G15" s="3" t="s">
        <v>21</v>
      </c>
      <c r="H15" s="36" t="s">
        <v>7</v>
      </c>
      <c r="I15" s="5" t="s">
        <v>387</v>
      </c>
      <c r="J15" s="329" t="s">
        <v>315</v>
      </c>
      <c r="K15" s="510">
        <f>'Корпуса стандарт'!F31+'Фасади Грація'!E20</f>
        <v>951.85</v>
      </c>
    </row>
    <row r="16" spans="1:11" ht="17.25" customHeight="1" x14ac:dyDescent="0.35">
      <c r="A16" s="3" t="s">
        <v>9</v>
      </c>
      <c r="B16" s="36" t="s">
        <v>7</v>
      </c>
      <c r="C16" s="5" t="s">
        <v>372</v>
      </c>
      <c r="D16" s="329" t="s">
        <v>315</v>
      </c>
      <c r="E16" s="510">
        <f>'Корпуса стандарт'!F12+'Фасади Грація'!E17+'Фасади Грація'!E17</f>
        <v>1134.5</v>
      </c>
      <c r="F16" s="284"/>
      <c r="G16" s="3" t="s">
        <v>22</v>
      </c>
      <c r="H16" s="36" t="s">
        <v>7</v>
      </c>
      <c r="I16" s="5" t="s">
        <v>388</v>
      </c>
      <c r="J16" s="329" t="s">
        <v>315</v>
      </c>
      <c r="K16" s="510">
        <f>'Корпуса стандарт'!F32+'Фасади Грація'!E26</f>
        <v>1019.15</v>
      </c>
    </row>
    <row r="17" spans="1:11" ht="17.25" customHeight="1" x14ac:dyDescent="0.35">
      <c r="A17" s="3" t="s">
        <v>9</v>
      </c>
      <c r="B17" s="36" t="s">
        <v>254</v>
      </c>
      <c r="C17" s="5" t="s">
        <v>372</v>
      </c>
      <c r="D17" s="329" t="s">
        <v>315</v>
      </c>
      <c r="E17" s="510">
        <f>'Корпуса стандарт'!F12+'Фасади Грація'!E33+'Фасади Грація'!E33</f>
        <v>1184.5</v>
      </c>
      <c r="F17" s="284"/>
      <c r="G17" s="3" t="s">
        <v>23</v>
      </c>
      <c r="H17" s="36" t="s">
        <v>7</v>
      </c>
      <c r="I17" s="5" t="s">
        <v>389</v>
      </c>
      <c r="J17" s="329" t="s">
        <v>315</v>
      </c>
      <c r="K17" s="510">
        <f>'Корпуса стандарт'!F33+'Фасади Грація'!E15+'Фасади Грація'!E15</f>
        <v>1126.05</v>
      </c>
    </row>
    <row r="18" spans="1:11" ht="17.25" customHeight="1" x14ac:dyDescent="0.35">
      <c r="A18" s="3" t="s">
        <v>10</v>
      </c>
      <c r="B18" s="36" t="s">
        <v>255</v>
      </c>
      <c r="C18" s="5" t="s">
        <v>372</v>
      </c>
      <c r="D18" s="329" t="s">
        <v>315</v>
      </c>
      <c r="E18" s="510">
        <f>'Корпуса стандарт'!F13+'Фасади Грація'!E17+'Фасади Грація'!E17</f>
        <v>1268.1500000000001</v>
      </c>
      <c r="F18" s="284"/>
      <c r="G18" s="3" t="s">
        <v>23</v>
      </c>
      <c r="H18" s="36" t="s">
        <v>254</v>
      </c>
      <c r="I18" s="5" t="s">
        <v>389</v>
      </c>
      <c r="J18" s="329" t="s">
        <v>315</v>
      </c>
      <c r="K18" s="510">
        <f>'Корпуса стандарт'!F33+'Фасади Грація'!E32+'Фасади Грація'!E32</f>
        <v>1230.05</v>
      </c>
    </row>
    <row r="19" spans="1:11" ht="17.25" customHeight="1" x14ac:dyDescent="0.35">
      <c r="A19" s="3" t="s">
        <v>10</v>
      </c>
      <c r="B19" s="36" t="s">
        <v>254</v>
      </c>
      <c r="C19" s="5" t="s">
        <v>372</v>
      </c>
      <c r="D19" s="329" t="s">
        <v>315</v>
      </c>
      <c r="E19" s="510">
        <f>'Корпуса стандарт'!F13+'Фасади Грація'!E33+'Фасади Грація'!E33</f>
        <v>1318.15</v>
      </c>
      <c r="F19" s="284"/>
      <c r="G19" s="3" t="s">
        <v>24</v>
      </c>
      <c r="H19" s="36" t="s">
        <v>255</v>
      </c>
      <c r="I19" s="5" t="s">
        <v>389</v>
      </c>
      <c r="J19" s="329" t="s">
        <v>315</v>
      </c>
      <c r="K19" s="510">
        <f>'Корпуса стандарт'!F34+'Фасади Грація'!E15+'Фасади Грація'!E15</f>
        <v>1293.45</v>
      </c>
    </row>
    <row r="20" spans="1:11" ht="17.25" customHeight="1" x14ac:dyDescent="0.35">
      <c r="A20" s="3" t="s">
        <v>11</v>
      </c>
      <c r="B20" s="36" t="s">
        <v>256</v>
      </c>
      <c r="C20" s="5" t="s">
        <v>373</v>
      </c>
      <c r="D20" s="329" t="s">
        <v>315</v>
      </c>
      <c r="E20" s="510">
        <f>'Корпуса стандарт'!F14+'Фасади Грація'!J7</f>
        <v>683.55</v>
      </c>
      <c r="F20" s="284"/>
      <c r="G20" s="3" t="s">
        <v>24</v>
      </c>
      <c r="H20" s="36" t="s">
        <v>254</v>
      </c>
      <c r="I20" s="5" t="s">
        <v>389</v>
      </c>
      <c r="J20" s="329" t="s">
        <v>315</v>
      </c>
      <c r="K20" s="510">
        <f>'Корпуса стандарт'!F34+'Фасади Грація'!E32+'Фасади Грація'!E32</f>
        <v>1397.45</v>
      </c>
    </row>
    <row r="21" spans="1:11" ht="17.25" customHeight="1" x14ac:dyDescent="0.35">
      <c r="A21" s="3" t="s">
        <v>11</v>
      </c>
      <c r="B21" s="36" t="s">
        <v>254</v>
      </c>
      <c r="C21" s="5" t="s">
        <v>373</v>
      </c>
      <c r="D21" s="329" t="s">
        <v>315</v>
      </c>
      <c r="E21" s="510">
        <f>'Корпуса стандарт'!F14+'Фасади Грація'!J32</f>
        <v>748.55</v>
      </c>
      <c r="F21" s="284"/>
      <c r="G21" s="3" t="s">
        <v>25</v>
      </c>
      <c r="H21" s="36" t="s">
        <v>7</v>
      </c>
      <c r="I21" s="5" t="s">
        <v>390</v>
      </c>
      <c r="J21" s="329" t="s">
        <v>315</v>
      </c>
      <c r="K21" s="510">
        <f>'Корпуса стандарт'!F35+'Фасади Грація'!E18+'Фасади Грація'!E18</f>
        <v>1366.2</v>
      </c>
    </row>
    <row r="22" spans="1:11" ht="17.25" customHeight="1" x14ac:dyDescent="0.35">
      <c r="A22" s="3" t="s">
        <v>12</v>
      </c>
      <c r="B22" s="36" t="s">
        <v>256</v>
      </c>
      <c r="C22" s="5" t="s">
        <v>374</v>
      </c>
      <c r="D22" s="329" t="s">
        <v>315</v>
      </c>
      <c r="E22" s="510">
        <f>'Корпуса стандарт'!F15+'Фасади Грація'!J16</f>
        <v>806.2</v>
      </c>
      <c r="F22" s="284"/>
      <c r="G22" s="3" t="s">
        <v>25</v>
      </c>
      <c r="H22" s="36" t="s">
        <v>254</v>
      </c>
      <c r="I22" s="5" t="s">
        <v>390</v>
      </c>
      <c r="J22" s="329" t="s">
        <v>315</v>
      </c>
      <c r="K22" s="510">
        <f>'Корпуса стандарт'!F35+'Фасади Грація'!J31+'Фасади Грація'!J31</f>
        <v>1506.2</v>
      </c>
    </row>
    <row r="23" spans="1:11" ht="17.25" customHeight="1" x14ac:dyDescent="0.35">
      <c r="A23" s="3" t="s">
        <v>12</v>
      </c>
      <c r="B23" s="36" t="s">
        <v>254</v>
      </c>
      <c r="C23" s="5" t="s">
        <v>374</v>
      </c>
      <c r="D23" s="329" t="s">
        <v>315</v>
      </c>
      <c r="E23" s="510">
        <f>'Корпуса стандарт'!F15+'Фасади Грація'!J33</f>
        <v>842.2</v>
      </c>
      <c r="F23" s="284"/>
      <c r="G23" s="3" t="s">
        <v>26</v>
      </c>
      <c r="H23" s="36" t="s">
        <v>255</v>
      </c>
      <c r="I23" s="5" t="s">
        <v>390</v>
      </c>
      <c r="J23" s="329" t="s">
        <v>315</v>
      </c>
      <c r="K23" s="510">
        <f>'Корпуса стандарт'!F36+'Фасади Грація'!E18+'Фасади Грація'!E18</f>
        <v>1521.45</v>
      </c>
    </row>
    <row r="24" spans="1:11" ht="17.25" customHeight="1" x14ac:dyDescent="0.35">
      <c r="A24" s="3" t="s">
        <v>13</v>
      </c>
      <c r="B24" s="36" t="s">
        <v>256</v>
      </c>
      <c r="C24" s="5" t="s">
        <v>375</v>
      </c>
      <c r="D24" s="329" t="s">
        <v>315</v>
      </c>
      <c r="E24" s="510">
        <f>'Корпуса стандарт'!F16+'Фасади Грація'!E23</f>
        <v>639.85</v>
      </c>
      <c r="F24" s="284"/>
      <c r="G24" s="3" t="s">
        <v>26</v>
      </c>
      <c r="H24" s="36" t="s">
        <v>254</v>
      </c>
      <c r="I24" s="5" t="s">
        <v>390</v>
      </c>
      <c r="J24" s="329" t="s">
        <v>315</v>
      </c>
      <c r="K24" s="510">
        <f>'Корпуса стандарт'!F36+'Фасади Грація'!J31+'Фасади Грація'!J31</f>
        <v>1661.45</v>
      </c>
    </row>
    <row r="25" spans="1:11" ht="17.25" customHeight="1" x14ac:dyDescent="0.35">
      <c r="A25" s="3" t="s">
        <v>14</v>
      </c>
      <c r="B25" s="36" t="s">
        <v>256</v>
      </c>
      <c r="C25" s="5" t="s">
        <v>376</v>
      </c>
      <c r="D25" s="329" t="s">
        <v>315</v>
      </c>
      <c r="E25" s="510">
        <f>'Корпуса стандарт'!F17+'Фасади Грація'!J9</f>
        <v>755.1</v>
      </c>
      <c r="F25" s="284"/>
      <c r="G25" s="3" t="s">
        <v>712</v>
      </c>
      <c r="H25" s="36" t="s">
        <v>256</v>
      </c>
      <c r="I25" s="5" t="s">
        <v>831</v>
      </c>
      <c r="J25" s="329" t="s">
        <v>315</v>
      </c>
      <c r="K25" s="510">
        <f>'Корпуса стандарт'!F37+'Фасади Грація'!J10</f>
        <v>838.75</v>
      </c>
    </row>
    <row r="26" spans="1:11" ht="17.25" customHeight="1" x14ac:dyDescent="0.35">
      <c r="A26" s="3" t="s">
        <v>15</v>
      </c>
      <c r="B26" s="36" t="s">
        <v>257</v>
      </c>
      <c r="C26" s="5" t="s">
        <v>371</v>
      </c>
      <c r="D26" s="329" t="s">
        <v>315</v>
      </c>
      <c r="E26" s="510">
        <f>'Корпуса стандарт'!F18+'Фасади Грація'!E17</f>
        <v>1162.5999999999999</v>
      </c>
      <c r="F26" s="284"/>
      <c r="G26" s="3" t="s">
        <v>738</v>
      </c>
      <c r="H26" s="36" t="s">
        <v>256</v>
      </c>
      <c r="I26" s="5" t="s">
        <v>832</v>
      </c>
      <c r="J26" s="329" t="s">
        <v>315</v>
      </c>
      <c r="K26" s="510">
        <f>'Корпуса стандарт'!F38+'Фасади Грація'!J17</f>
        <v>1013.5</v>
      </c>
    </row>
    <row r="27" spans="1:11" ht="17.25" customHeight="1" x14ac:dyDescent="0.35">
      <c r="A27" s="3" t="s">
        <v>15</v>
      </c>
      <c r="B27" s="36" t="s">
        <v>254</v>
      </c>
      <c r="C27" s="5" t="s">
        <v>371</v>
      </c>
      <c r="D27" s="329" t="s">
        <v>315</v>
      </c>
      <c r="E27" s="510">
        <f>'Корпуса стандарт'!F18+'Фасади Грація'!E33</f>
        <v>1187.5999999999999</v>
      </c>
      <c r="F27" s="284"/>
      <c r="G27" s="3" t="s">
        <v>27</v>
      </c>
      <c r="H27" s="36" t="s">
        <v>7</v>
      </c>
      <c r="I27" s="5" t="s">
        <v>413</v>
      </c>
      <c r="J27" s="329" t="s">
        <v>315</v>
      </c>
      <c r="K27" s="510">
        <f>'Корпуса стандарт'!F39+'Фасади Грація'!E24</f>
        <v>721.9</v>
      </c>
    </row>
    <row r="28" spans="1:11" ht="17.25" customHeight="1" x14ac:dyDescent="0.35">
      <c r="A28" s="3" t="s">
        <v>16</v>
      </c>
      <c r="B28" s="36" t="s">
        <v>258</v>
      </c>
      <c r="C28" s="5" t="s">
        <v>378</v>
      </c>
      <c r="D28" s="329" t="s">
        <v>315</v>
      </c>
      <c r="E28" s="510">
        <f>'Корпуса стандарт'!F19</f>
        <v>290.25</v>
      </c>
      <c r="F28" s="284"/>
      <c r="G28" s="3" t="s">
        <v>28</v>
      </c>
      <c r="H28" s="36" t="s">
        <v>7</v>
      </c>
      <c r="I28" s="5" t="s">
        <v>871</v>
      </c>
      <c r="J28" s="329" t="s">
        <v>315</v>
      </c>
      <c r="K28" s="510">
        <f>'Корпуса стандарт'!F40+'Фасади Грація'!E13+'Фасади Грація'!E13</f>
        <v>811.35</v>
      </c>
    </row>
    <row r="29" spans="1:11" ht="17.25" customHeight="1" x14ac:dyDescent="0.35">
      <c r="A29" s="23" t="s">
        <v>17</v>
      </c>
      <c r="B29" s="39" t="s">
        <v>258</v>
      </c>
      <c r="C29" s="40" t="s">
        <v>378</v>
      </c>
      <c r="D29" s="329" t="s">
        <v>315</v>
      </c>
      <c r="E29" s="511">
        <f>'Корпуса стандарт'!F20</f>
        <v>371.25</v>
      </c>
      <c r="F29" s="284"/>
      <c r="G29" s="3" t="s">
        <v>29</v>
      </c>
      <c r="H29" s="36" t="s">
        <v>257</v>
      </c>
      <c r="I29" s="5" t="s">
        <v>391</v>
      </c>
      <c r="J29" s="329" t="s">
        <v>315</v>
      </c>
      <c r="K29" s="510">
        <f>'Корпуса стандарт'!F41+'Фасади Грація'!E18</f>
        <v>1435.05</v>
      </c>
    </row>
    <row r="30" spans="1:11" ht="17.25" customHeight="1" x14ac:dyDescent="0.35">
      <c r="A30" s="23" t="s">
        <v>56</v>
      </c>
      <c r="B30" s="36" t="s">
        <v>256</v>
      </c>
      <c r="C30" s="40" t="s">
        <v>373</v>
      </c>
      <c r="D30" s="329" t="s">
        <v>315</v>
      </c>
      <c r="E30" s="511">
        <f>'Корпуса стандарт'!F21+'Фасади Грація'!J7</f>
        <v>838.8</v>
      </c>
      <c r="F30" s="284"/>
      <c r="G30" s="3" t="s">
        <v>29</v>
      </c>
      <c r="H30" s="36" t="s">
        <v>254</v>
      </c>
      <c r="I30" s="5" t="s">
        <v>391</v>
      </c>
      <c r="J30" s="329" t="s">
        <v>315</v>
      </c>
      <c r="K30" s="510">
        <f>'Корпуса стандарт'!F41+'Фасади Грація'!J31</f>
        <v>1505.05</v>
      </c>
    </row>
    <row r="31" spans="1:11" ht="17.25" customHeight="1" x14ac:dyDescent="0.35">
      <c r="A31" s="3" t="s">
        <v>56</v>
      </c>
      <c r="B31" s="36" t="s">
        <v>254</v>
      </c>
      <c r="C31" s="5" t="s">
        <v>373</v>
      </c>
      <c r="D31" s="329" t="s">
        <v>315</v>
      </c>
      <c r="E31" s="510">
        <f>'Корпуса стандарт'!F21+'Фасади Грація'!J32</f>
        <v>903.8</v>
      </c>
      <c r="F31" s="284"/>
      <c r="G31" s="3" t="s">
        <v>30</v>
      </c>
      <c r="H31" s="36" t="s">
        <v>258</v>
      </c>
      <c r="I31" s="5" t="s">
        <v>392</v>
      </c>
      <c r="J31" s="329" t="s">
        <v>315</v>
      </c>
      <c r="K31" s="510">
        <f>'Корпуса стандарт'!F42</f>
        <v>332.1</v>
      </c>
    </row>
    <row r="32" spans="1:11" ht="17.25" customHeight="1" x14ac:dyDescent="0.35">
      <c r="A32" s="3" t="s">
        <v>57</v>
      </c>
      <c r="B32" s="36" t="s">
        <v>256</v>
      </c>
      <c r="C32" s="5" t="s">
        <v>374</v>
      </c>
      <c r="D32" s="329" t="s">
        <v>315</v>
      </c>
      <c r="E32" s="510">
        <f>'Корпуса стандарт'!F22+'Фасади Грація'!J16</f>
        <v>977.65</v>
      </c>
      <c r="F32" s="284"/>
      <c r="G32" s="23" t="s">
        <v>31</v>
      </c>
      <c r="H32" s="39" t="s">
        <v>258</v>
      </c>
      <c r="I32" s="40" t="s">
        <v>392</v>
      </c>
      <c r="J32" s="329" t="s">
        <v>315</v>
      </c>
      <c r="K32" s="511">
        <f>'Корпуса стандарт'!F43</f>
        <v>421.2</v>
      </c>
    </row>
    <row r="33" spans="1:11" ht="17.25" customHeight="1" x14ac:dyDescent="0.35">
      <c r="A33" s="3" t="s">
        <v>57</v>
      </c>
      <c r="B33" s="36" t="s">
        <v>254</v>
      </c>
      <c r="C33" s="5" t="s">
        <v>374</v>
      </c>
      <c r="D33" s="329" t="s">
        <v>315</v>
      </c>
      <c r="E33" s="510">
        <f>'Корпуса стандарт'!F22+'Фасади Грація'!J33</f>
        <v>1013.65</v>
      </c>
      <c r="F33" s="284"/>
      <c r="G33" s="3" t="s">
        <v>276</v>
      </c>
      <c r="H33" s="36" t="s">
        <v>257</v>
      </c>
      <c r="I33" s="5" t="s">
        <v>391</v>
      </c>
      <c r="J33" s="329" t="s">
        <v>315</v>
      </c>
      <c r="K33" s="510">
        <f>'Корпуса стандарт'!F44+'Фасади Грація'!E12+'Фасади Грація'!E12</f>
        <v>1643.95</v>
      </c>
    </row>
    <row r="34" spans="1:11" ht="17.149999999999999" customHeight="1" x14ac:dyDescent="0.35">
      <c r="A34" s="159" t="s">
        <v>58</v>
      </c>
      <c r="B34" s="161" t="s">
        <v>257</v>
      </c>
      <c r="C34" s="162" t="s">
        <v>377</v>
      </c>
      <c r="D34" s="335" t="s">
        <v>315</v>
      </c>
      <c r="E34" s="509">
        <f>'Корпуса стандарт'!F23+'Фасади Грація'!E11+'Фасади Грація'!E11</f>
        <v>1401.35</v>
      </c>
      <c r="F34" s="284"/>
      <c r="G34" s="8" t="s">
        <v>713</v>
      </c>
      <c r="H34" s="38" t="s">
        <v>256</v>
      </c>
      <c r="I34" s="9" t="s">
        <v>389</v>
      </c>
      <c r="J34" s="335" t="s">
        <v>315</v>
      </c>
      <c r="K34" s="509">
        <f>'Корпуса стандарт'!F45+'Фасади Грація'!J10+'Фасади Грація'!J10</f>
        <v>1504.7</v>
      </c>
    </row>
    <row r="35" spans="1:11" ht="17.149999999999999" customHeight="1" thickBot="1" x14ac:dyDescent="0.4">
      <c r="A35" s="4" t="s">
        <v>59</v>
      </c>
      <c r="B35" s="37" t="s">
        <v>256</v>
      </c>
      <c r="C35" s="6" t="s">
        <v>371</v>
      </c>
      <c r="D35" s="320" t="s">
        <v>315</v>
      </c>
      <c r="E35" s="513">
        <f>'Корпуса стандарт'!F24+'Фасади Грація'!J7+'Фасади Грація'!J7</f>
        <v>1251</v>
      </c>
      <c r="F35" s="284"/>
      <c r="G35" s="4" t="s">
        <v>714</v>
      </c>
      <c r="H35" s="37" t="s">
        <v>256</v>
      </c>
      <c r="I35" s="6" t="s">
        <v>390</v>
      </c>
      <c r="J35" s="320" t="s">
        <v>315</v>
      </c>
      <c r="K35" s="517">
        <f>'Корпуса стандарт'!F46+'Фасади Грація'!J17+'Фасади Грація'!J17</f>
        <v>1825.85</v>
      </c>
    </row>
    <row r="36" spans="1:11" ht="22.25" customHeight="1" thickBot="1" x14ac:dyDescent="0.75">
      <c r="A36" s="93"/>
      <c r="B36" s="43"/>
      <c r="C36" s="48"/>
      <c r="D36" s="99"/>
      <c r="E36" s="100"/>
      <c r="F36" s="284"/>
      <c r="G36" s="93"/>
      <c r="H36" s="43"/>
      <c r="I36" s="48"/>
      <c r="J36" s="99"/>
      <c r="K36" s="51"/>
    </row>
    <row r="37" spans="1:11" ht="31.25" customHeight="1" thickBot="1" x14ac:dyDescent="0.4">
      <c r="A37" s="639" t="s">
        <v>858</v>
      </c>
      <c r="B37" s="640"/>
      <c r="C37" s="640"/>
      <c r="D37" s="640"/>
      <c r="E37" s="640"/>
      <c r="F37" s="640"/>
      <c r="G37" s="640"/>
      <c r="H37" s="640"/>
      <c r="I37" s="640"/>
      <c r="J37" s="640"/>
      <c r="K37" s="641"/>
    </row>
    <row r="38" spans="1:11" ht="16.75" customHeight="1" thickBot="1" x14ac:dyDescent="0.5">
      <c r="A38" s="355" t="s">
        <v>135</v>
      </c>
      <c r="B38" s="355"/>
      <c r="C38" s="7"/>
      <c r="D38" s="7"/>
      <c r="E38" s="7"/>
      <c r="F38" s="10"/>
      <c r="G38" s="355" t="s">
        <v>135</v>
      </c>
      <c r="H38" s="355"/>
      <c r="I38" s="7"/>
      <c r="J38" s="628" t="s">
        <v>1163</v>
      </c>
      <c r="K38" s="628"/>
    </row>
    <row r="39" spans="1:11" ht="18" customHeight="1" thickBot="1" x14ac:dyDescent="0.4">
      <c r="A39" s="32" t="s">
        <v>32</v>
      </c>
      <c r="B39" s="33"/>
      <c r="C39" s="41" t="s">
        <v>33</v>
      </c>
      <c r="D39" s="33"/>
      <c r="E39" s="34" t="s">
        <v>34</v>
      </c>
      <c r="F39" s="236"/>
      <c r="G39" s="32" t="s">
        <v>32</v>
      </c>
      <c r="H39" s="33"/>
      <c r="I39" s="41" t="s">
        <v>33</v>
      </c>
      <c r="J39" s="33"/>
      <c r="K39" s="34" t="s">
        <v>34</v>
      </c>
    </row>
    <row r="40" spans="1:11" ht="17.25" customHeight="1" x14ac:dyDescent="0.35">
      <c r="A40" s="159" t="s">
        <v>0</v>
      </c>
      <c r="B40" s="169" t="s">
        <v>145</v>
      </c>
      <c r="C40" s="332" t="s">
        <v>394</v>
      </c>
      <c r="D40" s="351" t="s">
        <v>315</v>
      </c>
      <c r="E40" s="519">
        <f>'Корпуса стандарт'!L5</f>
        <v>334.8</v>
      </c>
      <c r="F40" s="284"/>
      <c r="G40" s="159" t="s">
        <v>79</v>
      </c>
      <c r="H40" s="169" t="s">
        <v>145</v>
      </c>
      <c r="I40" s="332" t="s">
        <v>401</v>
      </c>
      <c r="J40" s="351" t="s">
        <v>315</v>
      </c>
      <c r="K40" s="519">
        <f>'Корпуса стандарт'!L22</f>
        <v>595.35</v>
      </c>
    </row>
    <row r="41" spans="1:11" ht="17.25" customHeight="1" x14ac:dyDescent="0.35">
      <c r="A41" s="3" t="s">
        <v>78</v>
      </c>
      <c r="B41" s="36" t="s">
        <v>80</v>
      </c>
      <c r="C41" s="5" t="s">
        <v>394</v>
      </c>
      <c r="D41" s="329" t="s">
        <v>315</v>
      </c>
      <c r="E41" s="510">
        <f>'Корпуса стандарт'!L5+Фурнітура!I17+'Фасади Грація'!E6</f>
        <v>1042.5</v>
      </c>
      <c r="F41" s="284"/>
      <c r="G41" s="3" t="s">
        <v>58</v>
      </c>
      <c r="H41" s="36" t="s">
        <v>144</v>
      </c>
      <c r="I41" s="5" t="s">
        <v>336</v>
      </c>
      <c r="J41" s="329" t="s">
        <v>315</v>
      </c>
      <c r="K41" s="510">
        <f>'Корпуса стандарт'!L23+'Фасади Грація'!J12+'Фасади Грація'!J12</f>
        <v>2826.7</v>
      </c>
    </row>
    <row r="42" spans="1:11" ht="17.25" customHeight="1" x14ac:dyDescent="0.35">
      <c r="A42" s="3" t="s">
        <v>2</v>
      </c>
      <c r="B42" s="36" t="s">
        <v>81</v>
      </c>
      <c r="C42" s="5" t="s">
        <v>395</v>
      </c>
      <c r="D42" s="329" t="s">
        <v>315</v>
      </c>
      <c r="E42" s="510">
        <f>'Корпуса стандарт'!L6+'Фасади Грація'!E14</f>
        <v>663.65</v>
      </c>
      <c r="F42" s="284"/>
      <c r="G42" s="8" t="s">
        <v>137</v>
      </c>
      <c r="H42" s="38" t="s">
        <v>247</v>
      </c>
      <c r="I42" s="333" t="s">
        <v>336</v>
      </c>
      <c r="J42" s="329" t="s">
        <v>315</v>
      </c>
      <c r="K42" s="520">
        <f>'Корпуса стандарт'!L24+'Фасади Грація'!E14+'Фасади Грація'!E14+'Фасади Грація'!J23</f>
        <v>3090.1</v>
      </c>
    </row>
    <row r="43" spans="1:11" ht="17.25" customHeight="1" x14ac:dyDescent="0.35">
      <c r="A43" s="3" t="s">
        <v>3</v>
      </c>
      <c r="B43" s="36" t="s">
        <v>81</v>
      </c>
      <c r="C43" s="5" t="s">
        <v>396</v>
      </c>
      <c r="D43" s="329" t="s">
        <v>315</v>
      </c>
      <c r="E43" s="510">
        <f>'Корпуса стандарт'!L7+'Фасади Грація'!E17</f>
        <v>779.2</v>
      </c>
      <c r="F43" s="284"/>
      <c r="G43" s="8" t="s">
        <v>59</v>
      </c>
      <c r="H43" s="44" t="s">
        <v>144</v>
      </c>
      <c r="I43" s="5" t="s">
        <v>337</v>
      </c>
      <c r="J43" s="329" t="s">
        <v>315</v>
      </c>
      <c r="K43" s="509">
        <f>'Корпуса стандарт'!L25+'Фасади Грація'!J12+'Фасади Грація'!J13</f>
        <v>3135.8</v>
      </c>
    </row>
    <row r="44" spans="1:11" ht="17.25" customHeight="1" x14ac:dyDescent="0.35">
      <c r="A44" s="3" t="s">
        <v>4</v>
      </c>
      <c r="B44" s="36" t="s">
        <v>81</v>
      </c>
      <c r="C44" s="5" t="s">
        <v>397</v>
      </c>
      <c r="D44" s="329" t="s">
        <v>315</v>
      </c>
      <c r="E44" s="510">
        <f>'Корпуса стандарт'!L8+'Фасади Грація'!E19</f>
        <v>848.65</v>
      </c>
      <c r="F44" s="284"/>
      <c r="G44" s="8" t="s">
        <v>76</v>
      </c>
      <c r="H44" s="36" t="s">
        <v>247</v>
      </c>
      <c r="I44" s="5" t="s">
        <v>337</v>
      </c>
      <c r="J44" s="329" t="s">
        <v>315</v>
      </c>
      <c r="K44" s="520">
        <f>'Корпуса стандарт'!L26+'Фасади Грація'!E15+'Фасади Грація'!E15+'Фасади Грація'!J23</f>
        <v>3430.2</v>
      </c>
    </row>
    <row r="45" spans="1:11" ht="17.25" customHeight="1" x14ac:dyDescent="0.35">
      <c r="A45" s="3" t="s">
        <v>5</v>
      </c>
      <c r="B45" s="36" t="s">
        <v>81</v>
      </c>
      <c r="C45" s="5" t="s">
        <v>398</v>
      </c>
      <c r="D45" s="329" t="s">
        <v>315</v>
      </c>
      <c r="E45" s="510">
        <f>'Корпуса стандарт'!L9+'Фасади Грація'!E25</f>
        <v>902.9</v>
      </c>
      <c r="F45" s="284"/>
      <c r="G45" s="3" t="s">
        <v>60</v>
      </c>
      <c r="H45" s="38" t="s">
        <v>77</v>
      </c>
      <c r="I45" s="5" t="s">
        <v>395</v>
      </c>
      <c r="J45" s="329" t="s">
        <v>315</v>
      </c>
      <c r="K45" s="509">
        <f>'Корпуса стандарт'!L27+'Фасади Грація'!J19</f>
        <v>829.45</v>
      </c>
    </row>
    <row r="46" spans="1:11" ht="17.25" customHeight="1" x14ac:dyDescent="0.35">
      <c r="A46" s="3" t="s">
        <v>6</v>
      </c>
      <c r="B46" s="36" t="s">
        <v>81</v>
      </c>
      <c r="C46" s="5" t="s">
        <v>399</v>
      </c>
      <c r="D46" s="329" t="s">
        <v>315</v>
      </c>
      <c r="E46" s="510">
        <f>'Корпуса стандарт'!L10+'Фасади Грація'!E14+'Фасади Грація'!E14</f>
        <v>991.15</v>
      </c>
      <c r="F46" s="284"/>
      <c r="G46" s="3" t="s">
        <v>61</v>
      </c>
      <c r="H46" s="38" t="s">
        <v>77</v>
      </c>
      <c r="I46" s="5" t="s">
        <v>396</v>
      </c>
      <c r="J46" s="329" t="s">
        <v>315</v>
      </c>
      <c r="K46" s="509">
        <f>'Корпуса стандарт'!L28+'Фасади Грація'!J21</f>
        <v>925.7</v>
      </c>
    </row>
    <row r="47" spans="1:11" ht="17.25" customHeight="1" x14ac:dyDescent="0.35">
      <c r="A47" s="3" t="s">
        <v>8</v>
      </c>
      <c r="B47" s="36" t="s">
        <v>81</v>
      </c>
      <c r="C47" s="5" t="s">
        <v>400</v>
      </c>
      <c r="D47" s="329" t="s">
        <v>315</v>
      </c>
      <c r="E47" s="510">
        <f>'Корпуса стандарт'!L11+'Фасади Грація'!E17+'Фасади Грація'!E17</f>
        <v>1224.95</v>
      </c>
      <c r="F47" s="284"/>
      <c r="G47" s="3" t="s">
        <v>62</v>
      </c>
      <c r="H47" s="38" t="s">
        <v>77</v>
      </c>
      <c r="I47" s="5" t="s">
        <v>399</v>
      </c>
      <c r="J47" s="329" t="s">
        <v>315</v>
      </c>
      <c r="K47" s="509">
        <f>'Корпуса стандарт'!L29+'Фасади Грація'!J19+'Фасади Грація'!J19</f>
        <v>1282.25</v>
      </c>
    </row>
    <row r="48" spans="1:11" ht="17.25" customHeight="1" x14ac:dyDescent="0.35">
      <c r="A48" s="3" t="s">
        <v>9</v>
      </c>
      <c r="B48" s="36" t="s">
        <v>244</v>
      </c>
      <c r="C48" s="5" t="s">
        <v>395</v>
      </c>
      <c r="D48" s="329" t="s">
        <v>315</v>
      </c>
      <c r="E48" s="510">
        <f>'Корпуса стандарт'!L12+'Фасади Грація'!J20</f>
        <v>1092.9000000000001</v>
      </c>
      <c r="F48" s="284"/>
      <c r="G48" s="3" t="s">
        <v>63</v>
      </c>
      <c r="H48" s="38" t="s">
        <v>77</v>
      </c>
      <c r="I48" s="5" t="s">
        <v>400</v>
      </c>
      <c r="J48" s="329" t="s">
        <v>315</v>
      </c>
      <c r="K48" s="509">
        <f>'Корпуса стандарт'!L30+'Фасади Грація'!J21+'Фасади Грація'!J21</f>
        <v>1500.4</v>
      </c>
    </row>
    <row r="49" spans="1:11" ht="17.25" customHeight="1" x14ac:dyDescent="0.35">
      <c r="A49" s="3" t="s">
        <v>10</v>
      </c>
      <c r="B49" s="36" t="s">
        <v>244</v>
      </c>
      <c r="C49" s="5" t="s">
        <v>396</v>
      </c>
      <c r="D49" s="329" t="s">
        <v>315</v>
      </c>
      <c r="E49" s="510">
        <f>'Корпуса стандарт'!L13+'Фасади Грація'!J22</f>
        <v>1180.8499999999999</v>
      </c>
      <c r="F49" s="284"/>
      <c r="G49" s="3" t="s">
        <v>138</v>
      </c>
      <c r="H49" s="36" t="s">
        <v>244</v>
      </c>
      <c r="I49" s="5" t="s">
        <v>399</v>
      </c>
      <c r="J49" s="329" t="s">
        <v>315</v>
      </c>
      <c r="K49" s="516">
        <f>'Корпуса стандарт'!L31+'Фасади Грація'!J6+'Фасади Грація'!J24</f>
        <v>1988.65</v>
      </c>
    </row>
    <row r="50" spans="1:11" ht="17.25" customHeight="1" x14ac:dyDescent="0.35">
      <c r="A50" s="3" t="s">
        <v>11</v>
      </c>
      <c r="B50" s="36" t="s">
        <v>244</v>
      </c>
      <c r="C50" s="5" t="s">
        <v>399</v>
      </c>
      <c r="D50" s="329" t="s">
        <v>315</v>
      </c>
      <c r="E50" s="510">
        <f>'Корпуса стандарт'!L14+'Фасади Грація'!J23</f>
        <v>1800.6</v>
      </c>
      <c r="F50" s="284"/>
      <c r="G50" s="3" t="s">
        <v>139</v>
      </c>
      <c r="H50" s="36" t="s">
        <v>244</v>
      </c>
      <c r="I50" s="5" t="s">
        <v>400</v>
      </c>
      <c r="J50" s="329" t="s">
        <v>315</v>
      </c>
      <c r="K50" s="516">
        <f>'Корпуса стандарт'!L32+'Фасади Грація'!J15+'Фасади Грація'!J26</f>
        <v>2185.4499999999998</v>
      </c>
    </row>
    <row r="51" spans="1:11" ht="17.25" customHeight="1" x14ac:dyDescent="0.35">
      <c r="A51" s="3" t="s">
        <v>12</v>
      </c>
      <c r="B51" s="36" t="s">
        <v>244</v>
      </c>
      <c r="C51" s="5" t="s">
        <v>400</v>
      </c>
      <c r="D51" s="329" t="s">
        <v>315</v>
      </c>
      <c r="E51" s="510">
        <f>'Корпуса стандарт'!L15+'Фасади Грація'!J25</f>
        <v>2051.8000000000002</v>
      </c>
      <c r="F51" s="284"/>
      <c r="G51" s="8" t="s">
        <v>64</v>
      </c>
      <c r="H51" s="38" t="s">
        <v>77</v>
      </c>
      <c r="I51" s="9" t="s">
        <v>399</v>
      </c>
      <c r="J51" s="329" t="s">
        <v>315</v>
      </c>
      <c r="K51" s="509">
        <f>'Корпуса стандарт'!L33+'Фасади Грація'!J6+'Фасади Грація'!E13+'Фасади Грація'!E13</f>
        <v>1125.5</v>
      </c>
    </row>
    <row r="52" spans="1:11" ht="17.25" customHeight="1" x14ac:dyDescent="0.35">
      <c r="A52" s="3" t="s">
        <v>13</v>
      </c>
      <c r="B52" s="36" t="s">
        <v>245</v>
      </c>
      <c r="C52" s="5" t="s">
        <v>414</v>
      </c>
      <c r="D52" s="329" t="s">
        <v>315</v>
      </c>
      <c r="E52" s="510">
        <f>'Корпуса стандарт'!L16+'Фасади Грація'!E27</f>
        <v>688.15</v>
      </c>
      <c r="F52" s="284"/>
      <c r="G52" s="3" t="s">
        <v>65</v>
      </c>
      <c r="H52" s="38" t="s">
        <v>77</v>
      </c>
      <c r="I52" s="5" t="s">
        <v>400</v>
      </c>
      <c r="J52" s="329" t="s">
        <v>315</v>
      </c>
      <c r="K52" s="509">
        <f>'Корпуса стандарт'!L34+'Фасади Грація'!J15+'Фасади Грація'!E16+'Фасади Грація'!E16</f>
        <v>1352.95</v>
      </c>
    </row>
    <row r="53" spans="1:11" ht="17.25" customHeight="1" x14ac:dyDescent="0.35">
      <c r="A53" s="3" t="s">
        <v>14</v>
      </c>
      <c r="B53" s="36" t="s">
        <v>143</v>
      </c>
      <c r="C53" s="5" t="s">
        <v>399</v>
      </c>
      <c r="D53" s="329" t="s">
        <v>315</v>
      </c>
      <c r="E53" s="510">
        <f>'Корпуса стандарт'!L17+'Фасади Грація'!E14+'Фасади Грація'!E14</f>
        <v>941.2</v>
      </c>
      <c r="F53" s="284"/>
      <c r="G53" s="3" t="s">
        <v>66</v>
      </c>
      <c r="H53" s="36" t="s">
        <v>245</v>
      </c>
      <c r="I53" s="5" t="s">
        <v>402</v>
      </c>
      <c r="J53" s="329" t="s">
        <v>315</v>
      </c>
      <c r="K53" s="509">
        <f>'Корпуса стандарт'!L35+'Фасади Грація'!J8</f>
        <v>1339.65</v>
      </c>
    </row>
    <row r="54" spans="1:11" ht="17.25" customHeight="1" x14ac:dyDescent="0.35">
      <c r="A54" s="3" t="s">
        <v>15</v>
      </c>
      <c r="B54" s="36" t="s">
        <v>143</v>
      </c>
      <c r="C54" s="5" t="s">
        <v>400</v>
      </c>
      <c r="D54" s="329" t="s">
        <v>315</v>
      </c>
      <c r="E54" s="510">
        <f>'Корпуса стандарт'!L18+'Фасади Грація'!E17+'Фасади Грація'!E17</f>
        <v>1118.3</v>
      </c>
      <c r="F54" s="284"/>
      <c r="G54" s="3" t="s">
        <v>67</v>
      </c>
      <c r="H54" s="38" t="s">
        <v>249</v>
      </c>
      <c r="I54" s="5" t="s">
        <v>409</v>
      </c>
      <c r="J54" s="329" t="s">
        <v>315</v>
      </c>
      <c r="K54" s="509">
        <f>'Корпуса стандарт'!L36+'Фасади Грація'!E19</f>
        <v>1388.65</v>
      </c>
    </row>
    <row r="55" spans="1:11" ht="17.25" customHeight="1" x14ac:dyDescent="0.35">
      <c r="A55" s="3" t="s">
        <v>16</v>
      </c>
      <c r="B55" s="36" t="s">
        <v>246</v>
      </c>
      <c r="C55" s="5" t="s">
        <v>408</v>
      </c>
      <c r="D55" s="329" t="s">
        <v>315</v>
      </c>
      <c r="E55" s="510">
        <f>'Корпуса стандарт'!L19+'Фасади Грація'!E17</f>
        <v>856.15</v>
      </c>
      <c r="F55" s="284"/>
      <c r="G55" s="23" t="s">
        <v>68</v>
      </c>
      <c r="H55" s="45" t="s">
        <v>250</v>
      </c>
      <c r="I55" s="40" t="s">
        <v>403</v>
      </c>
      <c r="J55" s="329" t="s">
        <v>315</v>
      </c>
      <c r="K55" s="519">
        <f>'Корпуса стандарт'!L37+'Фасади Грація'!E17</f>
        <v>819.7</v>
      </c>
    </row>
    <row r="56" spans="1:11" ht="17.25" customHeight="1" x14ac:dyDescent="0.35">
      <c r="A56" s="3" t="s">
        <v>56</v>
      </c>
      <c r="B56" s="36" t="s">
        <v>142</v>
      </c>
      <c r="C56" s="5" t="s">
        <v>408</v>
      </c>
      <c r="D56" s="329" t="s">
        <v>315</v>
      </c>
      <c r="E56" s="510">
        <f>'Корпуса стандарт'!L20+'Фасади Грація'!E17</f>
        <v>1027.5999999999999</v>
      </c>
      <c r="F56" s="284"/>
      <c r="G56" s="3" t="s">
        <v>140</v>
      </c>
      <c r="H56" s="36" t="s">
        <v>250</v>
      </c>
      <c r="I56" s="5" t="s">
        <v>401</v>
      </c>
      <c r="J56" s="329" t="s">
        <v>315</v>
      </c>
      <c r="K56" s="510">
        <f>'Корпуса стандарт'!L38+'Фасади Грація'!E11</f>
        <v>875.5</v>
      </c>
    </row>
    <row r="57" spans="1:11" ht="17.25" customHeight="1" thickBot="1" x14ac:dyDescent="0.4">
      <c r="A57" s="4" t="s">
        <v>57</v>
      </c>
      <c r="B57" s="37" t="s">
        <v>145</v>
      </c>
      <c r="C57" s="6" t="s">
        <v>401</v>
      </c>
      <c r="D57" s="320" t="s">
        <v>315</v>
      </c>
      <c r="E57" s="517">
        <f>'Корпуса стандарт'!L21</f>
        <v>479.25</v>
      </c>
      <c r="F57" s="284"/>
      <c r="G57" s="4" t="s">
        <v>85</v>
      </c>
      <c r="H57" s="37" t="s">
        <v>252</v>
      </c>
      <c r="I57" s="6" t="s">
        <v>416</v>
      </c>
      <c r="J57" s="320" t="s">
        <v>315</v>
      </c>
      <c r="K57" s="517">
        <f>'Корпуса стандарт'!L39</f>
        <v>475.2</v>
      </c>
    </row>
    <row r="58" spans="1:11" x14ac:dyDescent="0.35">
      <c r="A58" s="322"/>
      <c r="B58" s="284"/>
      <c r="C58" s="323"/>
      <c r="D58" s="284"/>
      <c r="E58" s="284"/>
      <c r="F58" s="284"/>
      <c r="G58" s="324"/>
      <c r="H58" s="324"/>
      <c r="I58" s="284"/>
      <c r="J58" s="284"/>
      <c r="K58" s="284"/>
    </row>
    <row r="59" spans="1:11" x14ac:dyDescent="0.35">
      <c r="A59" s="322"/>
      <c r="B59" s="284"/>
      <c r="C59" s="323"/>
      <c r="D59" s="284"/>
      <c r="E59" s="284"/>
      <c r="F59" s="284"/>
      <c r="G59" s="324"/>
      <c r="H59" s="324"/>
      <c r="I59" s="284"/>
      <c r="J59" s="284"/>
      <c r="K59" s="284"/>
    </row>
    <row r="60" spans="1:11" ht="16.25" customHeight="1" x14ac:dyDescent="0.35">
      <c r="A60" s="105" t="s">
        <v>417</v>
      </c>
      <c r="B60" s="105"/>
      <c r="C60" s="105"/>
      <c r="D60" s="105"/>
      <c r="E60" s="105"/>
      <c r="F60" s="51"/>
      <c r="G60" s="105"/>
      <c r="H60" s="105"/>
      <c r="I60" s="236"/>
      <c r="J60" s="236"/>
      <c r="K60" s="236"/>
    </row>
    <row r="61" spans="1:11" ht="21.65" customHeight="1" x14ac:dyDescent="0.35">
      <c r="A61" s="105" t="s">
        <v>631</v>
      </c>
      <c r="B61" s="105"/>
      <c r="C61" s="105"/>
      <c r="D61" s="105"/>
      <c r="E61" s="105"/>
      <c r="F61" s="51"/>
      <c r="G61" s="105"/>
      <c r="H61" s="105"/>
      <c r="I61" s="236"/>
      <c r="J61" s="236"/>
      <c r="K61" s="236"/>
    </row>
    <row r="62" spans="1:11" ht="17.399999999999999" customHeight="1" x14ac:dyDescent="0.35">
      <c r="A62" s="105"/>
      <c r="B62" s="105"/>
      <c r="C62" s="105"/>
      <c r="D62" s="105"/>
      <c r="E62" s="105"/>
      <c r="F62" s="51"/>
      <c r="G62" s="105"/>
      <c r="H62" s="105"/>
      <c r="I62" s="236"/>
      <c r="J62" s="236"/>
      <c r="K62" s="236"/>
    </row>
    <row r="63" spans="1:11" ht="17.399999999999999" customHeight="1" x14ac:dyDescent="0.35">
      <c r="A63" s="105"/>
      <c r="B63" s="105"/>
      <c r="C63" s="105"/>
      <c r="D63" s="105"/>
      <c r="E63" s="105"/>
      <c r="F63" s="51"/>
      <c r="G63" s="105"/>
      <c r="H63" s="105"/>
      <c r="I63" s="236"/>
      <c r="J63" s="236"/>
      <c r="K63" s="236"/>
    </row>
    <row r="64" spans="1:11" ht="14.4" customHeight="1" x14ac:dyDescent="0.35">
      <c r="A64" s="579" t="s">
        <v>1223</v>
      </c>
      <c r="B64" s="105"/>
      <c r="C64" s="105"/>
      <c r="D64" s="105"/>
      <c r="E64" s="105"/>
      <c r="F64" s="51"/>
      <c r="G64" s="256"/>
      <c r="H64" s="256"/>
      <c r="I64" s="256"/>
      <c r="J64" s="256"/>
      <c r="K64" s="256"/>
    </row>
    <row r="65" spans="1:11" ht="19.25" customHeight="1" x14ac:dyDescent="0.35">
      <c r="A65" s="339"/>
      <c r="B65" s="339"/>
      <c r="C65" s="339"/>
      <c r="D65" s="339"/>
      <c r="E65" s="339"/>
      <c r="F65" s="340"/>
      <c r="G65" s="256"/>
      <c r="H65" s="256"/>
      <c r="I65" s="256"/>
      <c r="J65" s="256"/>
      <c r="K65" s="256"/>
    </row>
    <row r="66" spans="1:11" ht="19.25" customHeight="1" x14ac:dyDescent="0.35">
      <c r="A66" s="339"/>
      <c r="B66" s="339"/>
      <c r="C66" s="339"/>
      <c r="D66" s="339"/>
      <c r="E66" s="339"/>
      <c r="F66" s="340"/>
      <c r="G66" s="256"/>
      <c r="H66" s="256"/>
      <c r="I66" s="256"/>
      <c r="J66" s="256"/>
      <c r="K66" s="256"/>
    </row>
    <row r="67" spans="1:11" x14ac:dyDescent="0.35">
      <c r="K67" s="175">
        <v>1</v>
      </c>
    </row>
  </sheetData>
  <sheetProtection password="CF7A" sheet="1" objects="1" scenarios="1"/>
  <mergeCells count="4">
    <mergeCell ref="A2:K2"/>
    <mergeCell ref="J3:K3"/>
    <mergeCell ref="A37:K37"/>
    <mergeCell ref="J38:K38"/>
  </mergeCells>
  <pageMargins left="0.23622047244094491" right="0.23622047244094491" top="0" bottom="0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72"/>
  <sheetViews>
    <sheetView topLeftCell="A40" zoomScaleNormal="100" workbookViewId="0">
      <selection activeCell="A63" sqref="A63"/>
    </sheetView>
  </sheetViews>
  <sheetFormatPr defaultRowHeight="15.5" x14ac:dyDescent="0.35"/>
  <cols>
    <col min="1" max="1" width="12" style="1" customWidth="1"/>
    <col min="2" max="2" width="16.08984375" customWidth="1"/>
    <col min="3" max="3" width="14.1796875" style="2" customWidth="1"/>
    <col min="4" max="4" width="11.81640625" customWidth="1"/>
    <col min="5" max="5" width="13.81640625" customWidth="1"/>
    <col min="6" max="6" width="9.453125" customWidth="1"/>
    <col min="7" max="7" width="12.453125" customWidth="1"/>
    <col min="8" max="8" width="19.08984375" customWidth="1"/>
    <col min="9" max="9" width="14" customWidth="1"/>
    <col min="10" max="10" width="12.1796875" customWidth="1"/>
    <col min="11" max="11" width="13.90625" customWidth="1"/>
  </cols>
  <sheetData>
    <row r="1" spans="1:11" ht="12.65" customHeight="1" thickBot="1" x14ac:dyDescent="0.35">
      <c r="K1" s="175">
        <v>1</v>
      </c>
    </row>
    <row r="2" spans="1:11" ht="30" customHeight="1" thickBot="1" x14ac:dyDescent="0.4">
      <c r="A2" s="646" t="s">
        <v>859</v>
      </c>
      <c r="B2" s="647"/>
      <c r="C2" s="647"/>
      <c r="D2" s="647"/>
      <c r="E2" s="647"/>
      <c r="F2" s="647"/>
      <c r="G2" s="647"/>
      <c r="H2" s="647"/>
      <c r="I2" s="647"/>
      <c r="J2" s="647"/>
      <c r="K2" s="648"/>
    </row>
    <row r="3" spans="1:11" ht="15.65" customHeight="1" thickBot="1" x14ac:dyDescent="0.5">
      <c r="A3" s="355" t="s">
        <v>134</v>
      </c>
      <c r="B3" s="355"/>
      <c r="C3" s="7"/>
      <c r="D3" s="7"/>
      <c r="E3" s="7"/>
      <c r="F3" s="10"/>
      <c r="G3" s="355" t="s">
        <v>134</v>
      </c>
      <c r="H3" s="355"/>
      <c r="I3" s="7"/>
      <c r="J3" s="628" t="s">
        <v>1163</v>
      </c>
      <c r="K3" s="628"/>
    </row>
    <row r="4" spans="1:11" ht="18" customHeight="1" thickBot="1" x14ac:dyDescent="0.4">
      <c r="A4" s="32" t="s">
        <v>32</v>
      </c>
      <c r="B4" s="33"/>
      <c r="C4" s="41" t="s">
        <v>33</v>
      </c>
      <c r="D4" s="33"/>
      <c r="E4" s="34" t="s">
        <v>34</v>
      </c>
      <c r="G4" s="32" t="s">
        <v>32</v>
      </c>
      <c r="H4" s="33"/>
      <c r="I4" s="41" t="s">
        <v>33</v>
      </c>
      <c r="J4" s="33"/>
      <c r="K4" s="34" t="s">
        <v>34</v>
      </c>
    </row>
    <row r="5" spans="1:11" s="143" customFormat="1" ht="17.149999999999999" customHeight="1" x14ac:dyDescent="0.35">
      <c r="A5" s="312" t="s">
        <v>0</v>
      </c>
      <c r="B5" s="321" t="s">
        <v>258</v>
      </c>
      <c r="C5" s="313" t="s">
        <v>366</v>
      </c>
      <c r="D5" s="352" t="s">
        <v>860</v>
      </c>
      <c r="E5" s="531">
        <f>'Корпуса стандарт'!F5</f>
        <v>311.85000000000002</v>
      </c>
      <c r="G5" s="312" t="s">
        <v>59</v>
      </c>
      <c r="H5" s="313" t="s">
        <v>254</v>
      </c>
      <c r="I5" s="313" t="s">
        <v>371</v>
      </c>
      <c r="J5" s="352" t="s">
        <v>860</v>
      </c>
      <c r="K5" s="527">
        <f>'Корпуса стандарт'!F24+'Фасади Мода'!J32+'Фасади Мода'!J32</f>
        <v>1381</v>
      </c>
    </row>
    <row r="6" spans="1:11" s="143" customFormat="1" ht="17.149999999999999" customHeight="1" x14ac:dyDescent="0.35">
      <c r="A6" s="153" t="s">
        <v>2</v>
      </c>
      <c r="B6" s="147" t="s">
        <v>7</v>
      </c>
      <c r="C6" s="147" t="s">
        <v>367</v>
      </c>
      <c r="D6" s="329" t="s">
        <v>860</v>
      </c>
      <c r="E6" s="522">
        <f>'Корпуса стандарт'!F6+'Фасади Мода'!E14</f>
        <v>598.45000000000005</v>
      </c>
      <c r="G6" s="152" t="s">
        <v>76</v>
      </c>
      <c r="H6" s="145" t="s">
        <v>256</v>
      </c>
      <c r="I6" s="145" t="s">
        <v>372</v>
      </c>
      <c r="J6" s="329" t="s">
        <v>860</v>
      </c>
      <c r="K6" s="526">
        <f>'Корпуса стандарт'!F25+'Фасади Мода'!J17+'Фасади Мода'!J17</f>
        <v>1427.1</v>
      </c>
    </row>
    <row r="7" spans="1:11" s="143" customFormat="1" ht="17.149999999999999" customHeight="1" x14ac:dyDescent="0.35">
      <c r="A7" s="153" t="s">
        <v>2</v>
      </c>
      <c r="B7" s="147" t="s">
        <v>254</v>
      </c>
      <c r="C7" s="147" t="s">
        <v>367</v>
      </c>
      <c r="D7" s="329" t="s">
        <v>860</v>
      </c>
      <c r="E7" s="522">
        <f>'Корпуса стандарт'!F6+'Фасади Мода'!E31</f>
        <v>669.45</v>
      </c>
      <c r="G7" s="153" t="s">
        <v>76</v>
      </c>
      <c r="H7" s="147" t="s">
        <v>254</v>
      </c>
      <c r="I7" s="147" t="s">
        <v>372</v>
      </c>
      <c r="J7" s="329" t="s">
        <v>860</v>
      </c>
      <c r="K7" s="525">
        <f>'Корпуса стандарт'!F25+'Фасади Мода'!J33+'Фасади Мода'!J33</f>
        <v>1579.1</v>
      </c>
    </row>
    <row r="8" spans="1:11" s="143" customFormat="1" ht="17.149999999999999" customHeight="1" x14ac:dyDescent="0.35">
      <c r="A8" s="153" t="s">
        <v>3</v>
      </c>
      <c r="B8" s="147" t="s">
        <v>7</v>
      </c>
      <c r="C8" s="147" t="s">
        <v>368</v>
      </c>
      <c r="D8" s="329" t="s">
        <v>860</v>
      </c>
      <c r="E8" s="522">
        <f>'Корпуса стандарт'!F7+'Фасади Мода'!E19</f>
        <v>678.9</v>
      </c>
      <c r="G8" s="153" t="s">
        <v>64</v>
      </c>
      <c r="H8" s="147" t="s">
        <v>7</v>
      </c>
      <c r="I8" s="147" t="s">
        <v>382</v>
      </c>
      <c r="J8" s="329" t="s">
        <v>860</v>
      </c>
      <c r="K8" s="522">
        <f>'Корпуса стандарт'!F26+'Фасади Мода'!E23</f>
        <v>253.45</v>
      </c>
    </row>
    <row r="9" spans="1:11" s="143" customFormat="1" ht="17.149999999999999" customHeight="1" x14ac:dyDescent="0.35">
      <c r="A9" s="153" t="s">
        <v>3</v>
      </c>
      <c r="B9" s="147" t="s">
        <v>254</v>
      </c>
      <c r="C9" s="147" t="s">
        <v>368</v>
      </c>
      <c r="D9" s="329" t="s">
        <v>860</v>
      </c>
      <c r="E9" s="522">
        <f>'Корпуса стандарт'!F7+'Фасади Мода'!E33</f>
        <v>745.9</v>
      </c>
      <c r="G9" s="153" t="s">
        <v>82</v>
      </c>
      <c r="H9" s="147" t="s">
        <v>7</v>
      </c>
      <c r="I9" s="147" t="s">
        <v>383</v>
      </c>
      <c r="J9" s="329" t="s">
        <v>860</v>
      </c>
      <c r="K9" s="522">
        <f>'Корпуса стандарт'!F27+'Фасади Мода'!E24</f>
        <v>302.3</v>
      </c>
    </row>
    <row r="10" spans="1:11" s="143" customFormat="1" ht="17.149999999999999" customHeight="1" x14ac:dyDescent="0.35">
      <c r="A10" s="153" t="s">
        <v>4</v>
      </c>
      <c r="B10" s="147" t="s">
        <v>7</v>
      </c>
      <c r="C10" s="147" t="s">
        <v>369</v>
      </c>
      <c r="D10" s="329" t="s">
        <v>860</v>
      </c>
      <c r="E10" s="522">
        <f>'Корпуса стандарт'!F8+'Фасади Мода'!E21</f>
        <v>761.65</v>
      </c>
      <c r="G10" s="153" t="s">
        <v>18</v>
      </c>
      <c r="H10" s="147" t="s">
        <v>258</v>
      </c>
      <c r="I10" s="147" t="s">
        <v>384</v>
      </c>
      <c r="J10" s="329" t="s">
        <v>860</v>
      </c>
      <c r="K10" s="522">
        <f>'Корпуса стандарт'!F28</f>
        <v>355.05</v>
      </c>
    </row>
    <row r="11" spans="1:11" s="143" customFormat="1" ht="17.149999999999999" customHeight="1" x14ac:dyDescent="0.35">
      <c r="A11" s="153" t="s">
        <v>5</v>
      </c>
      <c r="B11" s="147" t="s">
        <v>7</v>
      </c>
      <c r="C11" s="147" t="s">
        <v>370</v>
      </c>
      <c r="D11" s="329" t="s">
        <v>860</v>
      </c>
      <c r="E11" s="522">
        <f>'Корпуса стандарт'!F9+'Фасади Мода'!E27</f>
        <v>781.2</v>
      </c>
      <c r="G11" s="153" t="s">
        <v>19</v>
      </c>
      <c r="H11" s="147" t="s">
        <v>7</v>
      </c>
      <c r="I11" s="147" t="s">
        <v>385</v>
      </c>
      <c r="J11" s="329" t="s">
        <v>860</v>
      </c>
      <c r="K11" s="522">
        <f>'Корпуса стандарт'!F29+'Фасади Мода'!E16</f>
        <v>725.55</v>
      </c>
    </row>
    <row r="12" spans="1:11" s="143" customFormat="1" ht="17.149999999999999" customHeight="1" x14ac:dyDescent="0.35">
      <c r="A12" s="153" t="s">
        <v>6</v>
      </c>
      <c r="B12" s="147" t="s">
        <v>7</v>
      </c>
      <c r="C12" s="147" t="s">
        <v>371</v>
      </c>
      <c r="D12" s="329" t="s">
        <v>860</v>
      </c>
      <c r="E12" s="522">
        <f>'Корпуса стандарт'!F10+'Фасади Мода'!E14+'Фасади Мода'!E14</f>
        <v>895.85</v>
      </c>
      <c r="G12" s="153" t="s">
        <v>19</v>
      </c>
      <c r="H12" s="147" t="s">
        <v>254</v>
      </c>
      <c r="I12" s="147" t="s">
        <v>385</v>
      </c>
      <c r="J12" s="329" t="s">
        <v>860</v>
      </c>
      <c r="K12" s="522">
        <f>'Корпуса стандарт'!F29+'Фасади Мода'!E32</f>
        <v>791.55</v>
      </c>
    </row>
    <row r="13" spans="1:11" s="143" customFormat="1" ht="17.149999999999999" customHeight="1" x14ac:dyDescent="0.35">
      <c r="A13" s="153" t="s">
        <v>6</v>
      </c>
      <c r="B13" s="147" t="s">
        <v>254</v>
      </c>
      <c r="C13" s="147" t="s">
        <v>371</v>
      </c>
      <c r="D13" s="329" t="s">
        <v>860</v>
      </c>
      <c r="E13" s="522">
        <f>'Корпуса стандарт'!F10+'Фасади Мода'!E31+'Фасади Мода'!E31</f>
        <v>1037.8499999999999</v>
      </c>
      <c r="G13" s="153" t="s">
        <v>20</v>
      </c>
      <c r="H13" s="147" t="s">
        <v>7</v>
      </c>
      <c r="I13" s="147" t="s">
        <v>386</v>
      </c>
      <c r="J13" s="329" t="s">
        <v>860</v>
      </c>
      <c r="K13" s="522">
        <f>'Корпуса стандарт'!F30+'Фасади Мода'!E20</f>
        <v>804.1</v>
      </c>
    </row>
    <row r="14" spans="1:11" s="143" customFormat="1" ht="17.149999999999999" customHeight="1" x14ac:dyDescent="0.35">
      <c r="A14" s="153" t="s">
        <v>8</v>
      </c>
      <c r="B14" s="147" t="s">
        <v>255</v>
      </c>
      <c r="C14" s="147" t="s">
        <v>371</v>
      </c>
      <c r="D14" s="329" t="s">
        <v>860</v>
      </c>
      <c r="E14" s="522">
        <f>'Корпуса стандарт'!F11+'Фасади Мода'!E14+'Фасади Мода'!E14</f>
        <v>1029.5</v>
      </c>
      <c r="G14" s="153" t="s">
        <v>20</v>
      </c>
      <c r="H14" s="147" t="s">
        <v>254</v>
      </c>
      <c r="I14" s="147" t="s">
        <v>386</v>
      </c>
      <c r="J14" s="329" t="s">
        <v>860</v>
      </c>
      <c r="K14" s="522">
        <f>'Корпуса стандарт'!F30+'Фасади Мода'!J31</f>
        <v>892.1</v>
      </c>
    </row>
    <row r="15" spans="1:11" s="143" customFormat="1" ht="17.149999999999999" customHeight="1" x14ac:dyDescent="0.35">
      <c r="A15" s="153" t="s">
        <v>8</v>
      </c>
      <c r="B15" s="147" t="s">
        <v>254</v>
      </c>
      <c r="C15" s="147" t="s">
        <v>371</v>
      </c>
      <c r="D15" s="329" t="s">
        <v>860</v>
      </c>
      <c r="E15" s="522">
        <f>'Корпуса стандарт'!F11+'Фасади Мода'!E31+'Фасади Мода'!E31</f>
        <v>1171.5</v>
      </c>
      <c r="G15" s="153" t="s">
        <v>21</v>
      </c>
      <c r="H15" s="147" t="s">
        <v>7</v>
      </c>
      <c r="I15" s="147" t="s">
        <v>387</v>
      </c>
      <c r="J15" s="329" t="s">
        <v>860</v>
      </c>
      <c r="K15" s="522">
        <f>'Корпуса стандарт'!F31+'Фасади Мода'!E22</f>
        <v>901.85</v>
      </c>
    </row>
    <row r="16" spans="1:11" s="143" customFormat="1" ht="17.149999999999999" customHeight="1" x14ac:dyDescent="0.35">
      <c r="A16" s="153" t="s">
        <v>9</v>
      </c>
      <c r="B16" s="147" t="s">
        <v>7</v>
      </c>
      <c r="C16" s="147" t="s">
        <v>372</v>
      </c>
      <c r="D16" s="329" t="s">
        <v>860</v>
      </c>
      <c r="E16" s="522">
        <f>'Корпуса стандарт'!F12+'Фасади Мода'!E19+'Фасади Мода'!E19</f>
        <v>1036.5</v>
      </c>
      <c r="G16" s="153" t="s">
        <v>22</v>
      </c>
      <c r="H16" s="147" t="s">
        <v>7</v>
      </c>
      <c r="I16" s="147" t="s">
        <v>388</v>
      </c>
      <c r="J16" s="329" t="s">
        <v>860</v>
      </c>
      <c r="K16" s="522">
        <f>'Корпуса стандарт'!F32+'Фасади Мода'!E28</f>
        <v>957.15</v>
      </c>
    </row>
    <row r="17" spans="1:11" s="143" customFormat="1" ht="17.149999999999999" customHeight="1" x14ac:dyDescent="0.35">
      <c r="A17" s="153" t="s">
        <v>9</v>
      </c>
      <c r="B17" s="147" t="s">
        <v>254</v>
      </c>
      <c r="C17" s="147" t="s">
        <v>372</v>
      </c>
      <c r="D17" s="329" t="s">
        <v>860</v>
      </c>
      <c r="E17" s="522">
        <f>'Корпуса стандарт'!F12+'Фасади Мода'!E33+'Фасади Мода'!E33</f>
        <v>1170.5</v>
      </c>
      <c r="G17" s="153" t="s">
        <v>23</v>
      </c>
      <c r="H17" s="147" t="s">
        <v>7</v>
      </c>
      <c r="I17" s="147" t="s">
        <v>389</v>
      </c>
      <c r="J17" s="329" t="s">
        <v>860</v>
      </c>
      <c r="K17" s="522">
        <f>'Корпуса стандарт'!F33+'Фасади Мода'!E16+'Фасади Мода'!E16</f>
        <v>1096.05</v>
      </c>
    </row>
    <row r="18" spans="1:11" s="143" customFormat="1" ht="17.149999999999999" customHeight="1" x14ac:dyDescent="0.35">
      <c r="A18" s="153" t="s">
        <v>10</v>
      </c>
      <c r="B18" s="147" t="s">
        <v>255</v>
      </c>
      <c r="C18" s="147" t="s">
        <v>372</v>
      </c>
      <c r="D18" s="329" t="s">
        <v>860</v>
      </c>
      <c r="E18" s="522">
        <f>'Корпуса стандарт'!F13+'Фасади Мода'!E19+'Фасади Мода'!E19</f>
        <v>1170.1500000000001</v>
      </c>
      <c r="G18" s="153" t="s">
        <v>23</v>
      </c>
      <c r="H18" s="147" t="s">
        <v>254</v>
      </c>
      <c r="I18" s="147" t="s">
        <v>389</v>
      </c>
      <c r="J18" s="329" t="s">
        <v>860</v>
      </c>
      <c r="K18" s="522">
        <f>'Корпуса стандарт'!F33+'Фасади Мода'!E32+'Фасади Мода'!E32</f>
        <v>1228.05</v>
      </c>
    </row>
    <row r="19" spans="1:11" s="143" customFormat="1" ht="17.149999999999999" customHeight="1" x14ac:dyDescent="0.35">
      <c r="A19" s="153" t="s">
        <v>10</v>
      </c>
      <c r="B19" s="147" t="s">
        <v>254</v>
      </c>
      <c r="C19" s="147" t="s">
        <v>372</v>
      </c>
      <c r="D19" s="329" t="s">
        <v>860</v>
      </c>
      <c r="E19" s="522">
        <f>'Корпуса стандарт'!F13+'Фасади Мода'!E33+'Фасади Мода'!E33</f>
        <v>1304.1500000000001</v>
      </c>
      <c r="G19" s="153" t="s">
        <v>24</v>
      </c>
      <c r="H19" s="147" t="s">
        <v>255</v>
      </c>
      <c r="I19" s="147" t="s">
        <v>389</v>
      </c>
      <c r="J19" s="329" t="s">
        <v>860</v>
      </c>
      <c r="K19" s="522">
        <f>'Корпуса стандарт'!F34+'Фасади Мода'!E16+'Фасади Мода'!E16</f>
        <v>1263.45</v>
      </c>
    </row>
    <row r="20" spans="1:11" s="143" customFormat="1" ht="17.149999999999999" customHeight="1" x14ac:dyDescent="0.35">
      <c r="A20" s="153" t="s">
        <v>11</v>
      </c>
      <c r="B20" s="147" t="s">
        <v>256</v>
      </c>
      <c r="C20" s="147" t="s">
        <v>373</v>
      </c>
      <c r="D20" s="329" t="s">
        <v>860</v>
      </c>
      <c r="E20" s="522">
        <f>'Корпуса стандарт'!F14+'Фасади Мода'!J8</f>
        <v>684.55</v>
      </c>
      <c r="G20" s="153" t="s">
        <v>24</v>
      </c>
      <c r="H20" s="147" t="s">
        <v>254</v>
      </c>
      <c r="I20" s="147" t="s">
        <v>389</v>
      </c>
      <c r="J20" s="329" t="s">
        <v>860</v>
      </c>
      <c r="K20" s="522">
        <f>'Корпуса стандарт'!F34+'Фасади Мода'!E32+'Фасади Мода'!E32</f>
        <v>1395.45</v>
      </c>
    </row>
    <row r="21" spans="1:11" s="143" customFormat="1" ht="17.149999999999999" customHeight="1" x14ac:dyDescent="0.35">
      <c r="A21" s="153" t="s">
        <v>11</v>
      </c>
      <c r="B21" s="147" t="s">
        <v>254</v>
      </c>
      <c r="C21" s="147" t="s">
        <v>373</v>
      </c>
      <c r="D21" s="329" t="s">
        <v>860</v>
      </c>
      <c r="E21" s="522">
        <f>'Корпуса стандарт'!F14+'Фасади Мода'!J32</f>
        <v>748.55</v>
      </c>
      <c r="G21" s="153" t="s">
        <v>25</v>
      </c>
      <c r="H21" s="147" t="s">
        <v>7</v>
      </c>
      <c r="I21" s="147" t="s">
        <v>390</v>
      </c>
      <c r="J21" s="329" t="s">
        <v>860</v>
      </c>
      <c r="K21" s="522">
        <f>'Корпуса стандарт'!F35+'Фасади Мода'!E20+'Фасади Мода'!E20</f>
        <v>1230.2</v>
      </c>
    </row>
    <row r="22" spans="1:11" s="143" customFormat="1" ht="17.149999999999999" customHeight="1" x14ac:dyDescent="0.35">
      <c r="A22" s="153" t="s">
        <v>12</v>
      </c>
      <c r="B22" s="147" t="s">
        <v>256</v>
      </c>
      <c r="C22" s="147" t="s">
        <v>374</v>
      </c>
      <c r="D22" s="329" t="s">
        <v>860</v>
      </c>
      <c r="E22" s="522">
        <f>'Корпуса стандарт'!F15+'Фасади Мода'!J17</f>
        <v>766.2</v>
      </c>
      <c r="G22" s="153" t="s">
        <v>25</v>
      </c>
      <c r="H22" s="147" t="s">
        <v>254</v>
      </c>
      <c r="I22" s="147" t="s">
        <v>390</v>
      </c>
      <c r="J22" s="329" t="s">
        <v>860</v>
      </c>
      <c r="K22" s="522">
        <f>'Корпуса стандарт'!F35+'Фасади Мода'!J31+'Фасади Мода'!J31</f>
        <v>1406.2</v>
      </c>
    </row>
    <row r="23" spans="1:11" s="143" customFormat="1" ht="17.149999999999999" customHeight="1" x14ac:dyDescent="0.35">
      <c r="A23" s="153" t="s">
        <v>12</v>
      </c>
      <c r="B23" s="147" t="s">
        <v>254</v>
      </c>
      <c r="C23" s="147" t="s">
        <v>374</v>
      </c>
      <c r="D23" s="329" t="s">
        <v>860</v>
      </c>
      <c r="E23" s="522">
        <f>'Корпуса стандарт'!F15+'Фасади Мода'!J33</f>
        <v>842.2</v>
      </c>
      <c r="G23" s="153" t="s">
        <v>26</v>
      </c>
      <c r="H23" s="147" t="s">
        <v>255</v>
      </c>
      <c r="I23" s="147" t="s">
        <v>390</v>
      </c>
      <c r="J23" s="329" t="s">
        <v>860</v>
      </c>
      <c r="K23" s="522">
        <f>'Корпуса стандарт'!F36+'Фасади Мода'!E20+'Фасади Мода'!E20</f>
        <v>1385.45</v>
      </c>
    </row>
    <row r="24" spans="1:11" s="143" customFormat="1" ht="17.149999999999999" customHeight="1" x14ac:dyDescent="0.35">
      <c r="A24" s="153" t="s">
        <v>13</v>
      </c>
      <c r="B24" s="147" t="s">
        <v>256</v>
      </c>
      <c r="C24" s="147" t="s">
        <v>375</v>
      </c>
      <c r="D24" s="329" t="s">
        <v>860</v>
      </c>
      <c r="E24" s="522">
        <f>'Корпуса стандарт'!F16+'Фасади Мода'!E25</f>
        <v>634.85</v>
      </c>
      <c r="G24" s="153" t="s">
        <v>26</v>
      </c>
      <c r="H24" s="147" t="s">
        <v>254</v>
      </c>
      <c r="I24" s="147" t="s">
        <v>390</v>
      </c>
      <c r="J24" s="329" t="s">
        <v>860</v>
      </c>
      <c r="K24" s="522">
        <f>'Корпуса стандарт'!F36+'Фасади Мода'!J31+'Фасади Мода'!J31</f>
        <v>1561.45</v>
      </c>
    </row>
    <row r="25" spans="1:11" s="143" customFormat="1" ht="17.149999999999999" customHeight="1" x14ac:dyDescent="0.35">
      <c r="A25" s="153" t="s">
        <v>14</v>
      </c>
      <c r="B25" s="147" t="s">
        <v>256</v>
      </c>
      <c r="C25" s="147" t="s">
        <v>376</v>
      </c>
      <c r="D25" s="329" t="s">
        <v>860</v>
      </c>
      <c r="E25" s="522">
        <f>'Корпуса стандарт'!F17+'Фасади Мода'!J10</f>
        <v>732.1</v>
      </c>
      <c r="G25" s="153" t="s">
        <v>712</v>
      </c>
      <c r="H25" s="147" t="s">
        <v>256</v>
      </c>
      <c r="I25" s="147" t="s">
        <v>831</v>
      </c>
      <c r="J25" s="329" t="s">
        <v>860</v>
      </c>
      <c r="K25" s="522">
        <f>'Корпуса стандарт'!F37+'Фасади Мода'!J11</f>
        <v>812.75</v>
      </c>
    </row>
    <row r="26" spans="1:11" s="143" customFormat="1" ht="17.149999999999999" customHeight="1" x14ac:dyDescent="0.35">
      <c r="A26" s="153" t="s">
        <v>15</v>
      </c>
      <c r="B26" s="147" t="s">
        <v>257</v>
      </c>
      <c r="C26" s="147" t="s">
        <v>377</v>
      </c>
      <c r="D26" s="329" t="s">
        <v>860</v>
      </c>
      <c r="E26" s="522">
        <f>'Корпуса стандарт'!F18+'Фасади Мода'!E19</f>
        <v>1113.5999999999999</v>
      </c>
      <c r="G26" s="153" t="s">
        <v>738</v>
      </c>
      <c r="H26" s="147" t="s">
        <v>256</v>
      </c>
      <c r="I26" s="147" t="s">
        <v>832</v>
      </c>
      <c r="J26" s="329" t="s">
        <v>860</v>
      </c>
      <c r="K26" s="522">
        <f>'Корпуса стандарт'!F38+'Фасади Мода'!J18</f>
        <v>964.5</v>
      </c>
    </row>
    <row r="27" spans="1:11" s="143" customFormat="1" ht="17.149999999999999" customHeight="1" x14ac:dyDescent="0.35">
      <c r="A27" s="153" t="s">
        <v>15</v>
      </c>
      <c r="B27" s="147" t="s">
        <v>254</v>
      </c>
      <c r="C27" s="147" t="s">
        <v>377</v>
      </c>
      <c r="D27" s="329" t="s">
        <v>860</v>
      </c>
      <c r="E27" s="522">
        <f>'Корпуса стандарт'!F18+'Фасади Мода'!E33</f>
        <v>1180.5999999999999</v>
      </c>
      <c r="G27" s="153" t="s">
        <v>27</v>
      </c>
      <c r="H27" s="147" t="s">
        <v>7</v>
      </c>
      <c r="I27" s="147" t="s">
        <v>413</v>
      </c>
      <c r="J27" s="329" t="s">
        <v>860</v>
      </c>
      <c r="K27" s="522">
        <f>'Корпуса стандарт'!F39+'Фасади Мода'!E26</f>
        <v>702.9</v>
      </c>
    </row>
    <row r="28" spans="1:11" s="143" customFormat="1" ht="17.149999999999999" customHeight="1" x14ac:dyDescent="0.35">
      <c r="A28" s="153" t="s">
        <v>16</v>
      </c>
      <c r="B28" s="147" t="s">
        <v>258</v>
      </c>
      <c r="C28" s="147" t="s">
        <v>378</v>
      </c>
      <c r="D28" s="329" t="s">
        <v>860</v>
      </c>
      <c r="E28" s="522">
        <f>'Корпуса стандарт'!F19</f>
        <v>290.25</v>
      </c>
      <c r="G28" s="153" t="s">
        <v>28</v>
      </c>
      <c r="H28" s="147" t="s">
        <v>7</v>
      </c>
      <c r="I28" s="147" t="s">
        <v>871</v>
      </c>
      <c r="J28" s="329" t="s">
        <v>860</v>
      </c>
      <c r="K28" s="522">
        <f>'Корпуса стандарт'!F40+'Фасади Мода'!E13+'Фасади Мода'!E13</f>
        <v>803.35</v>
      </c>
    </row>
    <row r="29" spans="1:11" s="143" customFormat="1" ht="17.149999999999999" customHeight="1" x14ac:dyDescent="0.35">
      <c r="A29" s="154" t="s">
        <v>306</v>
      </c>
      <c r="B29" s="148" t="s">
        <v>445</v>
      </c>
      <c r="C29" s="148" t="s">
        <v>378</v>
      </c>
      <c r="D29" s="329" t="s">
        <v>860</v>
      </c>
      <c r="E29" s="523">
        <f>'Корпуса стандарт'!F20+'Фасади Мода'!E15</f>
        <v>946.25</v>
      </c>
      <c r="G29" s="153" t="s">
        <v>29</v>
      </c>
      <c r="H29" s="147" t="s">
        <v>257</v>
      </c>
      <c r="I29" s="147" t="s">
        <v>391</v>
      </c>
      <c r="J29" s="329" t="s">
        <v>860</v>
      </c>
      <c r="K29" s="522">
        <f>'Корпуса стандарт'!F41+'Фасади Мода'!E20</f>
        <v>1367.05</v>
      </c>
    </row>
    <row r="30" spans="1:11" s="143" customFormat="1" ht="17.149999999999999" customHeight="1" x14ac:dyDescent="0.35">
      <c r="A30" s="154" t="s">
        <v>56</v>
      </c>
      <c r="B30" s="148" t="s">
        <v>256</v>
      </c>
      <c r="C30" s="147" t="s">
        <v>373</v>
      </c>
      <c r="D30" s="329" t="s">
        <v>860</v>
      </c>
      <c r="E30" s="523">
        <f>'Корпуса стандарт'!F21+'Фасади Мода'!J8</f>
        <v>839.8</v>
      </c>
      <c r="G30" s="153" t="s">
        <v>29</v>
      </c>
      <c r="H30" s="147" t="s">
        <v>254</v>
      </c>
      <c r="I30" s="147" t="s">
        <v>391</v>
      </c>
      <c r="J30" s="329" t="s">
        <v>860</v>
      </c>
      <c r="K30" s="522">
        <f>'Корпуса стандарт'!F41+'Фасади Мода'!J31</f>
        <v>1455.05</v>
      </c>
    </row>
    <row r="31" spans="1:11" s="143" customFormat="1" ht="17.149999999999999" customHeight="1" x14ac:dyDescent="0.35">
      <c r="A31" s="154" t="s">
        <v>56</v>
      </c>
      <c r="B31" s="147" t="s">
        <v>254</v>
      </c>
      <c r="C31" s="147" t="s">
        <v>373</v>
      </c>
      <c r="D31" s="329" t="s">
        <v>860</v>
      </c>
      <c r="E31" s="523">
        <f>'Корпуса стандарт'!F21+'Фасади Мода'!J32</f>
        <v>903.8</v>
      </c>
      <c r="G31" s="153" t="s">
        <v>30</v>
      </c>
      <c r="H31" s="147" t="s">
        <v>258</v>
      </c>
      <c r="I31" s="147" t="s">
        <v>392</v>
      </c>
      <c r="J31" s="329" t="s">
        <v>860</v>
      </c>
      <c r="K31" s="522">
        <f>'Корпуса стандарт'!F42</f>
        <v>332.1</v>
      </c>
    </row>
    <row r="32" spans="1:11" s="143" customFormat="1" ht="17.149999999999999" customHeight="1" x14ac:dyDescent="0.35">
      <c r="A32" s="153" t="s">
        <v>57</v>
      </c>
      <c r="B32" s="147" t="s">
        <v>256</v>
      </c>
      <c r="C32" s="147" t="s">
        <v>374</v>
      </c>
      <c r="D32" s="329" t="s">
        <v>860</v>
      </c>
      <c r="E32" s="522">
        <f>'Корпуса стандарт'!F22+'Фасади Мода'!J17</f>
        <v>937.65</v>
      </c>
      <c r="G32" s="154" t="s">
        <v>307</v>
      </c>
      <c r="H32" s="148" t="s">
        <v>445</v>
      </c>
      <c r="I32" s="148" t="s">
        <v>392</v>
      </c>
      <c r="J32" s="329" t="s">
        <v>860</v>
      </c>
      <c r="K32" s="523">
        <f>'Корпуса стандарт'!F43+'Фасади Мода'!E17</f>
        <v>1274.2</v>
      </c>
    </row>
    <row r="33" spans="1:11" s="143" customFormat="1" ht="17.149999999999999" customHeight="1" x14ac:dyDescent="0.35">
      <c r="A33" s="154" t="s">
        <v>57</v>
      </c>
      <c r="B33" s="148" t="s">
        <v>254</v>
      </c>
      <c r="C33" s="148" t="s">
        <v>374</v>
      </c>
      <c r="D33" s="329" t="s">
        <v>860</v>
      </c>
      <c r="E33" s="523">
        <f>'Корпуса стандарт'!F22+'Фасади Мода'!J33</f>
        <v>1013.65</v>
      </c>
      <c r="G33" s="154" t="s">
        <v>276</v>
      </c>
      <c r="H33" s="148" t="s">
        <v>257</v>
      </c>
      <c r="I33" s="148" t="s">
        <v>391</v>
      </c>
      <c r="J33" s="329" t="s">
        <v>860</v>
      </c>
      <c r="K33" s="523">
        <f>'Корпуса стандарт'!F44+'Фасади Мода'!E12+'Фасади Мода'!E12</f>
        <v>1593.95</v>
      </c>
    </row>
    <row r="34" spans="1:11" s="143" customFormat="1" ht="15.75" customHeight="1" x14ac:dyDescent="0.35">
      <c r="A34" s="153" t="s">
        <v>58</v>
      </c>
      <c r="B34" s="147" t="s">
        <v>257</v>
      </c>
      <c r="C34" s="147" t="s">
        <v>377</v>
      </c>
      <c r="D34" s="329" t="s">
        <v>860</v>
      </c>
      <c r="E34" s="522">
        <f>'Корпуса стандарт'!F23+'Фасади Мода'!E11+'Фасади Мода'!E11</f>
        <v>1355.35</v>
      </c>
      <c r="G34" s="153" t="s">
        <v>713</v>
      </c>
      <c r="H34" s="147" t="s">
        <v>256</v>
      </c>
      <c r="I34" s="147" t="s">
        <v>389</v>
      </c>
      <c r="J34" s="329" t="s">
        <v>860</v>
      </c>
      <c r="K34" s="522">
        <f>'Корпуса стандарт'!F45+'Фасади Мода'!J11+'Фасади Мода'!J11</f>
        <v>1452.7</v>
      </c>
    </row>
    <row r="35" spans="1:11" s="143" customFormat="1" ht="17.149999999999999" customHeight="1" thickBot="1" x14ac:dyDescent="0.4">
      <c r="A35" s="155" t="s">
        <v>59</v>
      </c>
      <c r="B35" s="150" t="s">
        <v>256</v>
      </c>
      <c r="C35" s="150" t="s">
        <v>371</v>
      </c>
      <c r="D35" s="320" t="s">
        <v>860</v>
      </c>
      <c r="E35" s="528">
        <f>'Корпуса стандарт'!F24+'Фасади Мода'!J8+'Фасади Мода'!J8</f>
        <v>1253</v>
      </c>
      <c r="G35" s="155" t="s">
        <v>714</v>
      </c>
      <c r="H35" s="150" t="s">
        <v>256</v>
      </c>
      <c r="I35" s="150" t="s">
        <v>390</v>
      </c>
      <c r="J35" s="320" t="s">
        <v>860</v>
      </c>
      <c r="K35" s="529">
        <f>'Корпуса стандарт'!F46+'Фасади Мода'!J18+'Фасади Мода'!J18</f>
        <v>1727.85</v>
      </c>
    </row>
    <row r="36" spans="1:11" s="143" customFormat="1" ht="18.75" customHeight="1" thickBot="1" x14ac:dyDescent="0.35">
      <c r="A36" s="163"/>
      <c r="B36"/>
      <c r="C36" s="2"/>
      <c r="D36"/>
      <c r="E36"/>
      <c r="G36" s="163"/>
      <c r="H36" s="164"/>
      <c r="I36" s="164"/>
      <c r="J36" s="165"/>
      <c r="K36" s="166"/>
    </row>
    <row r="37" spans="1:11" s="143" customFormat="1" ht="39.65" customHeight="1" thickBot="1" x14ac:dyDescent="0.4">
      <c r="A37" s="646" t="s">
        <v>314</v>
      </c>
      <c r="B37" s="647"/>
      <c r="C37" s="647"/>
      <c r="D37" s="647"/>
      <c r="E37" s="647"/>
      <c r="F37" s="647"/>
      <c r="G37" s="647"/>
      <c r="H37" s="647"/>
      <c r="I37" s="647"/>
      <c r="J37" s="647"/>
      <c r="K37" s="648"/>
    </row>
    <row r="38" spans="1:11" s="143" customFormat="1" ht="18" customHeight="1" thickBot="1" x14ac:dyDescent="0.5">
      <c r="A38" s="355" t="s">
        <v>135</v>
      </c>
      <c r="B38" s="355"/>
      <c r="C38" s="7"/>
      <c r="D38" s="7"/>
      <c r="E38" s="7"/>
      <c r="F38" s="10"/>
      <c r="G38" s="355" t="s">
        <v>135</v>
      </c>
      <c r="H38" s="355"/>
      <c r="I38" s="7"/>
      <c r="J38" s="628" t="s">
        <v>1163</v>
      </c>
      <c r="K38" s="628"/>
    </row>
    <row r="39" spans="1:11" s="143" customFormat="1" ht="18.649999999999999" customHeight="1" thickBot="1" x14ac:dyDescent="0.4">
      <c r="A39" s="32" t="s">
        <v>32</v>
      </c>
      <c r="B39" s="33"/>
      <c r="C39" s="41" t="s">
        <v>33</v>
      </c>
      <c r="D39" s="33"/>
      <c r="E39" s="34" t="s">
        <v>34</v>
      </c>
      <c r="F39"/>
      <c r="G39" s="32" t="s">
        <v>32</v>
      </c>
      <c r="H39" s="33"/>
      <c r="I39" s="41" t="s">
        <v>33</v>
      </c>
      <c r="J39" s="33"/>
      <c r="K39" s="34" t="s">
        <v>34</v>
      </c>
    </row>
    <row r="40" spans="1:11" ht="17.149999999999999" customHeight="1" x14ac:dyDescent="0.35">
      <c r="A40" s="316" t="s">
        <v>0</v>
      </c>
      <c r="B40" s="38" t="s">
        <v>145</v>
      </c>
      <c r="C40" s="9" t="s">
        <v>394</v>
      </c>
      <c r="D40" s="329" t="s">
        <v>860</v>
      </c>
      <c r="E40" s="521">
        <f>'Корпуса стандарт'!L5</f>
        <v>334.8</v>
      </c>
      <c r="G40" s="315" t="s">
        <v>308</v>
      </c>
      <c r="H40" s="43" t="s">
        <v>446</v>
      </c>
      <c r="I40" s="9" t="s">
        <v>141</v>
      </c>
      <c r="J40" s="329" t="s">
        <v>860</v>
      </c>
      <c r="K40" s="524">
        <f>'Корпуса стандарт'!L22+'Фасади Мода'!E15</f>
        <v>1170.3499999999999</v>
      </c>
    </row>
    <row r="41" spans="1:11" ht="17.149999999999999" customHeight="1" x14ac:dyDescent="0.35">
      <c r="A41" s="317" t="s">
        <v>78</v>
      </c>
      <c r="B41" s="36" t="s">
        <v>80</v>
      </c>
      <c r="C41" s="9" t="s">
        <v>394</v>
      </c>
      <c r="D41" s="329" t="s">
        <v>860</v>
      </c>
      <c r="E41" s="521">
        <f>'Корпуса стандарт'!L5+Фурнітура!I17+'Фасади Мода'!E6</f>
        <v>1012.5</v>
      </c>
      <c r="G41" s="153" t="s">
        <v>58</v>
      </c>
      <c r="H41" s="44" t="s">
        <v>144</v>
      </c>
      <c r="I41" s="9" t="s">
        <v>336</v>
      </c>
      <c r="J41" s="329" t="s">
        <v>860</v>
      </c>
      <c r="K41" s="522">
        <f>'Корпуса стандарт'!L23+'Фасади Мода'!J13+'Фасади Мода'!J13</f>
        <v>2646.7</v>
      </c>
    </row>
    <row r="42" spans="1:11" ht="17.149999999999999" customHeight="1" x14ac:dyDescent="0.35">
      <c r="A42" s="317" t="s">
        <v>2</v>
      </c>
      <c r="B42" s="36" t="s">
        <v>81</v>
      </c>
      <c r="C42" s="5" t="s">
        <v>395</v>
      </c>
      <c r="D42" s="329" t="s">
        <v>860</v>
      </c>
      <c r="E42" s="521">
        <f>'Корпуса стандарт'!L6+'Фасади Мода'!E14</f>
        <v>641.65</v>
      </c>
      <c r="G42" s="153" t="s">
        <v>137</v>
      </c>
      <c r="H42" s="36" t="s">
        <v>247</v>
      </c>
      <c r="I42" s="98" t="s">
        <v>336</v>
      </c>
      <c r="J42" s="329" t="s">
        <v>860</v>
      </c>
      <c r="K42" s="525">
        <f>'Корпуса стандарт'!L24+'Фасади Мода'!E14+'Фасади Мода'!E14+'Фасади Мода'!J24</f>
        <v>2943.1</v>
      </c>
    </row>
    <row r="43" spans="1:11" ht="17.149999999999999" customHeight="1" x14ac:dyDescent="0.35">
      <c r="A43" s="317" t="s">
        <v>3</v>
      </c>
      <c r="B43" s="36" t="s">
        <v>81</v>
      </c>
      <c r="C43" s="5" t="s">
        <v>396</v>
      </c>
      <c r="D43" s="329" t="s">
        <v>860</v>
      </c>
      <c r="E43" s="521">
        <f>'Корпуса стандарт'!L7+'Фасади Мода'!E19</f>
        <v>730.2</v>
      </c>
      <c r="G43" s="152" t="s">
        <v>59</v>
      </c>
      <c r="H43" s="44" t="s">
        <v>144</v>
      </c>
      <c r="I43" s="5" t="s">
        <v>337</v>
      </c>
      <c r="J43" s="329" t="s">
        <v>860</v>
      </c>
      <c r="K43" s="521">
        <f>'Корпуса стандарт'!L25+'Фасади Мода'!J13+'Фасади Мода'!J14</f>
        <v>2912.8</v>
      </c>
    </row>
    <row r="44" spans="1:11" ht="17.149999999999999" customHeight="1" x14ac:dyDescent="0.35">
      <c r="A44" s="317" t="s">
        <v>4</v>
      </c>
      <c r="B44" s="36" t="s">
        <v>81</v>
      </c>
      <c r="C44" s="5" t="s">
        <v>397</v>
      </c>
      <c r="D44" s="329" t="s">
        <v>860</v>
      </c>
      <c r="E44" s="521">
        <f>'Корпуса стандарт'!L8+'Фасади Мода'!E21</f>
        <v>815.65</v>
      </c>
      <c r="G44" s="152" t="s">
        <v>76</v>
      </c>
      <c r="H44" s="36" t="s">
        <v>247</v>
      </c>
      <c r="I44" s="5" t="s">
        <v>337</v>
      </c>
      <c r="J44" s="329" t="s">
        <v>860</v>
      </c>
      <c r="K44" s="526">
        <f>'Корпуса стандарт'!L26+'Фасади Мода'!E16+'Фасади Мода'!E16+'Фасади Мода'!J24</f>
        <v>3297.2</v>
      </c>
    </row>
    <row r="45" spans="1:11" ht="17.149999999999999" customHeight="1" x14ac:dyDescent="0.35">
      <c r="A45" s="317" t="s">
        <v>5</v>
      </c>
      <c r="B45" s="36" t="s">
        <v>81</v>
      </c>
      <c r="C45" s="5" t="s">
        <v>398</v>
      </c>
      <c r="D45" s="329" t="s">
        <v>860</v>
      </c>
      <c r="E45" s="521">
        <f>'Корпуса стандарт'!L9+'Фасади Мода'!E27</f>
        <v>837.9</v>
      </c>
      <c r="G45" s="153" t="s">
        <v>60</v>
      </c>
      <c r="H45" s="38" t="s">
        <v>77</v>
      </c>
      <c r="I45" s="5" t="s">
        <v>395</v>
      </c>
      <c r="J45" s="329" t="s">
        <v>860</v>
      </c>
      <c r="K45" s="521">
        <f>'Корпуса стандарт'!L27+'Фасади Мода'!J20</f>
        <v>802.45</v>
      </c>
    </row>
    <row r="46" spans="1:11" ht="17.149999999999999" customHeight="1" x14ac:dyDescent="0.35">
      <c r="A46" s="317" t="s">
        <v>6</v>
      </c>
      <c r="B46" s="36" t="s">
        <v>81</v>
      </c>
      <c r="C46" s="5" t="s">
        <v>399</v>
      </c>
      <c r="D46" s="329" t="s">
        <v>860</v>
      </c>
      <c r="E46" s="521">
        <f>'Корпуса стандарт'!L10+'Фасади Мода'!E14+'Фасади Мода'!E14</f>
        <v>947.15</v>
      </c>
      <c r="G46" s="153" t="s">
        <v>61</v>
      </c>
      <c r="H46" s="38" t="s">
        <v>77</v>
      </c>
      <c r="I46" s="5" t="s">
        <v>396</v>
      </c>
      <c r="J46" s="329" t="s">
        <v>860</v>
      </c>
      <c r="K46" s="521">
        <f>'Корпуса стандарт'!L28+'Фасади Мода'!J22</f>
        <v>883.7</v>
      </c>
    </row>
    <row r="47" spans="1:11" ht="17.149999999999999" customHeight="1" x14ac:dyDescent="0.35">
      <c r="A47" s="317" t="s">
        <v>8</v>
      </c>
      <c r="B47" s="36" t="s">
        <v>81</v>
      </c>
      <c r="C47" s="5" t="s">
        <v>400</v>
      </c>
      <c r="D47" s="329" t="s">
        <v>860</v>
      </c>
      <c r="E47" s="521">
        <f>'Корпуса стандарт'!L11+'Фасади Мода'!E19+'Фасади Мода'!E19</f>
        <v>1126.95</v>
      </c>
      <c r="G47" s="153" t="s">
        <v>62</v>
      </c>
      <c r="H47" s="38" t="s">
        <v>77</v>
      </c>
      <c r="I47" s="5" t="s">
        <v>399</v>
      </c>
      <c r="J47" s="329" t="s">
        <v>860</v>
      </c>
      <c r="K47" s="521">
        <f>'Корпуса стандарт'!L29+'Фасади Мода'!J20+'Фасади Мода'!J20</f>
        <v>1228.25</v>
      </c>
    </row>
    <row r="48" spans="1:11" ht="17.149999999999999" customHeight="1" x14ac:dyDescent="0.35">
      <c r="A48" s="317" t="s">
        <v>9</v>
      </c>
      <c r="B48" s="36" t="s">
        <v>244</v>
      </c>
      <c r="C48" s="5" t="s">
        <v>395</v>
      </c>
      <c r="D48" s="329" t="s">
        <v>860</v>
      </c>
      <c r="E48" s="521">
        <f>'Корпуса стандарт'!L12+'Фасади Мода'!J21</f>
        <v>1092.9000000000001</v>
      </c>
      <c r="G48" s="153" t="s">
        <v>63</v>
      </c>
      <c r="H48" s="38" t="s">
        <v>77</v>
      </c>
      <c r="I48" s="5" t="s">
        <v>400</v>
      </c>
      <c r="J48" s="329" t="s">
        <v>860</v>
      </c>
      <c r="K48" s="521">
        <f>'Корпуса стандарт'!L30+'Фасади Мода'!J22+'Фасади Мода'!J22</f>
        <v>1416.4</v>
      </c>
    </row>
    <row r="49" spans="1:11" ht="17.149999999999999" customHeight="1" x14ac:dyDescent="0.35">
      <c r="A49" s="317" t="s">
        <v>10</v>
      </c>
      <c r="B49" s="36" t="s">
        <v>244</v>
      </c>
      <c r="C49" s="5" t="s">
        <v>396</v>
      </c>
      <c r="D49" s="329" t="s">
        <v>860</v>
      </c>
      <c r="E49" s="521">
        <f>'Корпуса стандарт'!L13+'Фасади Мода'!J23</f>
        <v>1161.8499999999999</v>
      </c>
      <c r="G49" s="153" t="s">
        <v>138</v>
      </c>
      <c r="H49" s="36" t="s">
        <v>244</v>
      </c>
      <c r="I49" s="5" t="s">
        <v>399</v>
      </c>
      <c r="J49" s="329" t="s">
        <v>860</v>
      </c>
      <c r="K49" s="525">
        <f>'Корпуса стандарт'!L31+'Фасади Мода'!J7+'Фасади Мода'!J25</f>
        <v>1943.65</v>
      </c>
    </row>
    <row r="50" spans="1:11" ht="17.149999999999999" customHeight="1" x14ac:dyDescent="0.35">
      <c r="A50" s="317" t="s">
        <v>11</v>
      </c>
      <c r="B50" s="36" t="s">
        <v>244</v>
      </c>
      <c r="C50" s="5" t="s">
        <v>399</v>
      </c>
      <c r="D50" s="329" t="s">
        <v>860</v>
      </c>
      <c r="E50" s="521">
        <f>'Корпуса стандарт'!L14+'Фасади Мода'!J24</f>
        <v>1697.6</v>
      </c>
      <c r="G50" s="153" t="s">
        <v>139</v>
      </c>
      <c r="H50" s="36" t="s">
        <v>244</v>
      </c>
      <c r="I50" s="5" t="s">
        <v>400</v>
      </c>
      <c r="J50" s="329" t="s">
        <v>860</v>
      </c>
      <c r="K50" s="525">
        <f>'Корпуса стандарт'!L32+'Фасади Мода'!J16+'Фасади Мода'!J27</f>
        <v>2136.4499999999998</v>
      </c>
    </row>
    <row r="51" spans="1:11" ht="17.149999999999999" customHeight="1" x14ac:dyDescent="0.35">
      <c r="A51" s="317" t="s">
        <v>12</v>
      </c>
      <c r="B51" s="36" t="s">
        <v>244</v>
      </c>
      <c r="C51" s="5" t="s">
        <v>400</v>
      </c>
      <c r="D51" s="329" t="s">
        <v>860</v>
      </c>
      <c r="E51" s="521">
        <f>'Корпуса стандарт'!L15+'Фасади Мода'!J26</f>
        <v>1901.8</v>
      </c>
      <c r="G51" s="152" t="s">
        <v>64</v>
      </c>
      <c r="H51" s="38" t="s">
        <v>77</v>
      </c>
      <c r="I51" s="9" t="s">
        <v>399</v>
      </c>
      <c r="J51" s="329" t="s">
        <v>860</v>
      </c>
      <c r="K51" s="521">
        <f>'Корпуса стандарт'!L33+'Фасади Мода'!J7+'Фасади Мода'!E13+'Фасади Мода'!E13</f>
        <v>1109.5</v>
      </c>
    </row>
    <row r="52" spans="1:11" ht="17.149999999999999" customHeight="1" x14ac:dyDescent="0.35">
      <c r="A52" s="317" t="s">
        <v>13</v>
      </c>
      <c r="B52" s="36" t="s">
        <v>245</v>
      </c>
      <c r="C52" s="5" t="s">
        <v>399</v>
      </c>
      <c r="D52" s="329" t="s">
        <v>860</v>
      </c>
      <c r="E52" s="521">
        <f>'Корпуса стандарт'!L16+'Фасади Мода'!J6</f>
        <v>675.15</v>
      </c>
      <c r="G52" s="153" t="s">
        <v>65</v>
      </c>
      <c r="H52" s="38" t="s">
        <v>77</v>
      </c>
      <c r="I52" s="5" t="s">
        <v>400</v>
      </c>
      <c r="J52" s="329" t="s">
        <v>860</v>
      </c>
      <c r="K52" s="521">
        <f>'Корпуса стандарт'!L34+'Фасади Мода'!J16+'Фасади Мода'!E18+'Фасади Мода'!E18</f>
        <v>1300.95</v>
      </c>
    </row>
    <row r="53" spans="1:11" ht="17.149999999999999" customHeight="1" x14ac:dyDescent="0.35">
      <c r="A53" s="317" t="s">
        <v>14</v>
      </c>
      <c r="B53" s="36" t="s">
        <v>143</v>
      </c>
      <c r="C53" s="5" t="s">
        <v>399</v>
      </c>
      <c r="D53" s="329" t="s">
        <v>860</v>
      </c>
      <c r="E53" s="521">
        <f>'Корпуса стандарт'!L17+'Фасади Мода'!E14+'Фасади Мода'!E14</f>
        <v>897.2</v>
      </c>
      <c r="G53" s="153" t="s">
        <v>66</v>
      </c>
      <c r="H53" s="36" t="s">
        <v>245</v>
      </c>
      <c r="I53" s="5" t="s">
        <v>402</v>
      </c>
      <c r="J53" s="329" t="s">
        <v>860</v>
      </c>
      <c r="K53" s="521">
        <f>'Корпуса стандарт'!L35+'Фасади Мода'!J9</f>
        <v>1340.65</v>
      </c>
    </row>
    <row r="54" spans="1:11" ht="17.149999999999999" customHeight="1" x14ac:dyDescent="0.35">
      <c r="A54" s="318" t="s">
        <v>15</v>
      </c>
      <c r="B54" s="36" t="s">
        <v>143</v>
      </c>
      <c r="C54" s="5" t="s">
        <v>415</v>
      </c>
      <c r="D54" s="329" t="s">
        <v>860</v>
      </c>
      <c r="E54" s="524">
        <f>'Корпуса стандарт'!L18+'Фасади Мода'!E19+'Фасади Мода'!E19</f>
        <v>1020.3</v>
      </c>
      <c r="G54" s="153" t="s">
        <v>67</v>
      </c>
      <c r="H54" s="38" t="s">
        <v>249</v>
      </c>
      <c r="I54" s="5" t="s">
        <v>409</v>
      </c>
      <c r="J54" s="329" t="s">
        <v>860</v>
      </c>
      <c r="K54" s="521">
        <f>'Корпуса стандарт'!L36+'Фасади Мода'!E21</f>
        <v>1355.65</v>
      </c>
    </row>
    <row r="55" spans="1:11" ht="17.149999999999999" customHeight="1" x14ac:dyDescent="0.35">
      <c r="A55" s="317" t="s">
        <v>16</v>
      </c>
      <c r="B55" s="36" t="s">
        <v>246</v>
      </c>
      <c r="C55" s="5" t="s">
        <v>408</v>
      </c>
      <c r="D55" s="329" t="s">
        <v>860</v>
      </c>
      <c r="E55" s="522">
        <f>'Корпуса стандарт'!L19+'Фасади Мода'!E19</f>
        <v>807.15</v>
      </c>
      <c r="G55" s="154" t="s">
        <v>68</v>
      </c>
      <c r="H55" s="45" t="s">
        <v>250</v>
      </c>
      <c r="I55" s="40" t="s">
        <v>403</v>
      </c>
      <c r="J55" s="329" t="s">
        <v>860</v>
      </c>
      <c r="K55" s="524">
        <f>'Корпуса стандарт'!L37+'Фасади Мода'!E19</f>
        <v>770.7</v>
      </c>
    </row>
    <row r="56" spans="1:11" ht="17.149999999999999" customHeight="1" x14ac:dyDescent="0.35">
      <c r="A56" s="316" t="s">
        <v>56</v>
      </c>
      <c r="B56" s="38" t="s">
        <v>142</v>
      </c>
      <c r="C56" s="5" t="s">
        <v>408</v>
      </c>
      <c r="D56" s="329" t="s">
        <v>860</v>
      </c>
      <c r="E56" s="521">
        <f>'Корпуса стандарт'!L20+'Фасади Мода'!E19</f>
        <v>978.6</v>
      </c>
      <c r="G56" s="153" t="s">
        <v>309</v>
      </c>
      <c r="H56" s="36" t="s">
        <v>250</v>
      </c>
      <c r="I56" s="5" t="s">
        <v>401</v>
      </c>
      <c r="J56" s="329" t="s">
        <v>860</v>
      </c>
      <c r="K56" s="522">
        <f>'Корпуса стандарт'!L38+'Фасади Мода'!E11+'Фасади Мода'!E15</f>
        <v>1427.5</v>
      </c>
    </row>
    <row r="57" spans="1:11" ht="17.149999999999999" customHeight="1" thickBot="1" x14ac:dyDescent="0.4">
      <c r="A57" s="319" t="s">
        <v>57</v>
      </c>
      <c r="B57" s="90" t="s">
        <v>145</v>
      </c>
      <c r="C57" s="6" t="s">
        <v>401</v>
      </c>
      <c r="D57" s="320" t="s">
        <v>860</v>
      </c>
      <c r="E57" s="530">
        <f>'Корпуса стандарт'!L21</f>
        <v>479.25</v>
      </c>
      <c r="G57" s="155" t="s">
        <v>85</v>
      </c>
      <c r="H57" s="37" t="s">
        <v>252</v>
      </c>
      <c r="I57" s="6" t="s">
        <v>416</v>
      </c>
      <c r="J57" s="320" t="s">
        <v>860</v>
      </c>
      <c r="K57" s="529">
        <f>'Корпуса стандарт'!L39</f>
        <v>475.2</v>
      </c>
    </row>
    <row r="59" spans="1:11" x14ac:dyDescent="0.35">
      <c r="A59" s="105" t="s">
        <v>405</v>
      </c>
      <c r="B59" s="105"/>
      <c r="C59" s="105"/>
      <c r="D59" s="105"/>
      <c r="E59" s="105"/>
      <c r="F59" s="51"/>
      <c r="G59" s="105"/>
      <c r="H59" s="105"/>
    </row>
    <row r="60" spans="1:11" x14ac:dyDescent="0.35">
      <c r="A60" s="105" t="s">
        <v>631</v>
      </c>
      <c r="B60" s="105"/>
      <c r="C60" s="105"/>
      <c r="D60" s="105"/>
      <c r="E60" s="105"/>
      <c r="F60" s="51"/>
      <c r="G60" s="105"/>
      <c r="H60" s="105"/>
    </row>
    <row r="61" spans="1:11" x14ac:dyDescent="0.35">
      <c r="A61" s="105"/>
      <c r="B61" s="105"/>
      <c r="C61" s="105"/>
      <c r="D61" s="105"/>
      <c r="E61" s="105"/>
      <c r="F61" s="51"/>
      <c r="G61" s="105"/>
      <c r="H61" s="105"/>
    </row>
    <row r="62" spans="1:11" x14ac:dyDescent="0.35">
      <c r="A62" s="105"/>
      <c r="B62" s="105"/>
      <c r="C62" s="105"/>
      <c r="D62" s="105"/>
      <c r="E62" s="105"/>
      <c r="F62" s="51"/>
      <c r="G62" s="105"/>
      <c r="H62" s="105"/>
    </row>
    <row r="63" spans="1:11" x14ac:dyDescent="0.35">
      <c r="A63" s="105" t="s">
        <v>1224</v>
      </c>
      <c r="B63" s="105"/>
      <c r="C63" s="105"/>
      <c r="D63" s="105"/>
      <c r="E63" s="105"/>
      <c r="F63" s="51"/>
      <c r="G63" s="105"/>
      <c r="H63" s="105"/>
    </row>
    <row r="64" spans="1:11" ht="18.75" customHeight="1" x14ac:dyDescent="0.35">
      <c r="A64" s="105" t="s">
        <v>647</v>
      </c>
    </row>
    <row r="65" spans="1:11" ht="18.75" customHeight="1" x14ac:dyDescent="0.35">
      <c r="A65" s="105"/>
    </row>
    <row r="66" spans="1:11" ht="18.75" customHeight="1" x14ac:dyDescent="0.35">
      <c r="A66" s="105"/>
    </row>
    <row r="67" spans="1:11" ht="15.75" customHeight="1" x14ac:dyDescent="0.35"/>
    <row r="68" spans="1:11" ht="14.5" x14ac:dyDescent="0.35">
      <c r="A68"/>
      <c r="C68"/>
      <c r="K68" s="175">
        <v>1</v>
      </c>
    </row>
    <row r="69" spans="1:11" ht="18.75" customHeight="1" x14ac:dyDescent="0.35">
      <c r="A69"/>
      <c r="C69"/>
    </row>
    <row r="70" spans="1:11" ht="15" customHeight="1" x14ac:dyDescent="0.35">
      <c r="A70"/>
      <c r="C70"/>
    </row>
    <row r="72" spans="1:11" ht="39.75" customHeight="1" x14ac:dyDescent="0.35">
      <c r="A72"/>
      <c r="C72"/>
    </row>
  </sheetData>
  <sheetProtection password="CF7A" sheet="1" objects="1" scenarios="1"/>
  <mergeCells count="4">
    <mergeCell ref="A2:K2"/>
    <mergeCell ref="J3:K3"/>
    <mergeCell ref="A37:K37"/>
    <mergeCell ref="J38:K38"/>
  </mergeCells>
  <pageMargins left="0.23622047244094491" right="0.23622047244094491" top="0" bottom="0" header="0.31496062992125984" footer="0.31496062992125984"/>
  <pageSetup paperSize="9" scale="94" orientation="landscape" r:id="rId1"/>
  <rowBreaks count="1" manualBreakCount="1">
    <brk id="35" max="16383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67"/>
  <sheetViews>
    <sheetView zoomScaleNormal="100" workbookViewId="0">
      <selection activeCell="D30" sqref="D30"/>
    </sheetView>
  </sheetViews>
  <sheetFormatPr defaultRowHeight="15.5" x14ac:dyDescent="0.35"/>
  <cols>
    <col min="1" max="1" width="12" style="1" customWidth="1"/>
    <col min="2" max="2" width="17.36328125" customWidth="1"/>
    <col min="3" max="3" width="14.453125" style="2" customWidth="1"/>
    <col min="4" max="4" width="12.90625" customWidth="1"/>
    <col min="5" max="5" width="13.81640625" customWidth="1"/>
    <col min="6" max="6" width="8.6328125" customWidth="1"/>
    <col min="7" max="7" width="12.453125" customWidth="1"/>
    <col min="8" max="8" width="18.54296875" customWidth="1"/>
    <col min="9" max="9" width="14.1796875" customWidth="1"/>
    <col min="10" max="10" width="13.36328125" customWidth="1"/>
    <col min="11" max="11" width="15.08984375" customWidth="1"/>
  </cols>
  <sheetData>
    <row r="1" spans="1:11" ht="16.25" thickBot="1" x14ac:dyDescent="0.35">
      <c r="K1" s="175">
        <v>1</v>
      </c>
    </row>
    <row r="2" spans="1:11" ht="31.75" customHeight="1" thickBot="1" x14ac:dyDescent="0.4">
      <c r="A2" s="639" t="s">
        <v>861</v>
      </c>
      <c r="B2" s="640"/>
      <c r="C2" s="640"/>
      <c r="D2" s="640"/>
      <c r="E2" s="640"/>
      <c r="F2" s="640"/>
      <c r="G2" s="640"/>
      <c r="H2" s="640"/>
      <c r="I2" s="640"/>
      <c r="J2" s="640"/>
      <c r="K2" s="641"/>
    </row>
    <row r="3" spans="1:11" ht="19.25" customHeight="1" thickBot="1" x14ac:dyDescent="0.5">
      <c r="A3" s="325" t="s">
        <v>134</v>
      </c>
      <c r="B3" s="325"/>
      <c r="C3" s="326"/>
      <c r="D3" s="326"/>
      <c r="E3" s="326"/>
      <c r="F3" s="327"/>
      <c r="G3" s="325" t="s">
        <v>134</v>
      </c>
      <c r="H3" s="325"/>
      <c r="I3" s="326"/>
      <c r="J3" s="642" t="s">
        <v>1163</v>
      </c>
      <c r="K3" s="642"/>
    </row>
    <row r="4" spans="1:11" ht="16" thickBot="1" x14ac:dyDescent="0.4">
      <c r="A4" s="253" t="s">
        <v>32</v>
      </c>
      <c r="B4" s="254"/>
      <c r="C4" s="328" t="s">
        <v>33</v>
      </c>
      <c r="D4" s="254"/>
      <c r="E4" s="255" t="s">
        <v>34</v>
      </c>
      <c r="F4" s="256"/>
      <c r="G4" s="253" t="s">
        <v>32</v>
      </c>
      <c r="H4" s="254"/>
      <c r="I4" s="328" t="s">
        <v>33</v>
      </c>
      <c r="J4" s="254"/>
      <c r="K4" s="255" t="s">
        <v>34</v>
      </c>
    </row>
    <row r="5" spans="1:11" ht="17.25" customHeight="1" x14ac:dyDescent="0.35">
      <c r="A5" s="8" t="s">
        <v>0</v>
      </c>
      <c r="B5" s="35" t="s">
        <v>258</v>
      </c>
      <c r="C5" s="9" t="s">
        <v>366</v>
      </c>
      <c r="D5" s="329" t="s">
        <v>316</v>
      </c>
      <c r="E5" s="509">
        <f>'Корпуса стандарт'!F5</f>
        <v>311.85000000000002</v>
      </c>
      <c r="F5" s="284"/>
      <c r="G5" s="95" t="s">
        <v>59</v>
      </c>
      <c r="H5" s="38" t="s">
        <v>254</v>
      </c>
      <c r="I5" s="96" t="s">
        <v>371</v>
      </c>
      <c r="J5" s="329" t="s">
        <v>316</v>
      </c>
      <c r="K5" s="520">
        <f>'Корпуса стандарт'!F24+'Фасади маХіма'!J32+'Фасади маХіма'!J32</f>
        <v>1381</v>
      </c>
    </row>
    <row r="6" spans="1:11" ht="17.25" customHeight="1" x14ac:dyDescent="0.35">
      <c r="A6" s="3" t="s">
        <v>2</v>
      </c>
      <c r="B6" s="36" t="s">
        <v>7</v>
      </c>
      <c r="C6" s="9" t="s">
        <v>367</v>
      </c>
      <c r="D6" s="329" t="s">
        <v>316</v>
      </c>
      <c r="E6" s="510">
        <f>'Корпуса стандарт'!F6+'Фасади маХіма'!E14</f>
        <v>606.45000000000005</v>
      </c>
      <c r="F6" s="284"/>
      <c r="G6" s="8" t="s">
        <v>76</v>
      </c>
      <c r="H6" s="38" t="s">
        <v>256</v>
      </c>
      <c r="I6" s="9" t="s">
        <v>372</v>
      </c>
      <c r="J6" s="329" t="s">
        <v>316</v>
      </c>
      <c r="K6" s="520">
        <f>'Корпуса стандарт'!F25+'Фасади маХіма'!J16+'Фасади маХіма'!J16</f>
        <v>1447.1</v>
      </c>
    </row>
    <row r="7" spans="1:11" ht="17.25" customHeight="1" x14ac:dyDescent="0.35">
      <c r="A7" s="3" t="s">
        <v>2</v>
      </c>
      <c r="B7" s="36" t="s">
        <v>254</v>
      </c>
      <c r="C7" s="5" t="s">
        <v>367</v>
      </c>
      <c r="D7" s="329" t="s">
        <v>316</v>
      </c>
      <c r="E7" s="510">
        <f>'Корпуса стандарт'!F6+'Фасади маХіма'!E31</f>
        <v>669.45</v>
      </c>
      <c r="F7" s="284"/>
      <c r="G7" s="3" t="s">
        <v>76</v>
      </c>
      <c r="H7" s="36" t="s">
        <v>254</v>
      </c>
      <c r="I7" s="5" t="s">
        <v>372</v>
      </c>
      <c r="J7" s="329" t="s">
        <v>316</v>
      </c>
      <c r="K7" s="516">
        <f>'Корпуса стандарт'!F25+'Фасади маХіма'!J33+'Фасади маХіма'!J33</f>
        <v>1579.1</v>
      </c>
    </row>
    <row r="8" spans="1:11" ht="17.25" customHeight="1" x14ac:dyDescent="0.35">
      <c r="A8" s="3" t="s">
        <v>3</v>
      </c>
      <c r="B8" s="36" t="s">
        <v>7</v>
      </c>
      <c r="C8" s="5" t="s">
        <v>368</v>
      </c>
      <c r="D8" s="329" t="s">
        <v>316</v>
      </c>
      <c r="E8" s="510">
        <f>'Корпуса стандарт'!F7+'Фасади маХіма'!E17</f>
        <v>690.9</v>
      </c>
      <c r="F8" s="284"/>
      <c r="G8" s="3" t="s">
        <v>64</v>
      </c>
      <c r="H8" s="36" t="s">
        <v>7</v>
      </c>
      <c r="I8" s="5" t="s">
        <v>382</v>
      </c>
      <c r="J8" s="329" t="s">
        <v>316</v>
      </c>
      <c r="K8" s="510">
        <f>'Корпуса стандарт'!F26+'Фасади маХіма'!E21</f>
        <v>253.45</v>
      </c>
    </row>
    <row r="9" spans="1:11" ht="17.25" customHeight="1" x14ac:dyDescent="0.35">
      <c r="A9" s="3" t="s">
        <v>3</v>
      </c>
      <c r="B9" s="36" t="s">
        <v>254</v>
      </c>
      <c r="C9" s="5" t="s">
        <v>368</v>
      </c>
      <c r="D9" s="329" t="s">
        <v>316</v>
      </c>
      <c r="E9" s="510">
        <f>'Корпуса стандарт'!F7+'Фасади маХіма'!E33</f>
        <v>745.9</v>
      </c>
      <c r="F9" s="284"/>
      <c r="G9" s="3" t="s">
        <v>82</v>
      </c>
      <c r="H9" s="36" t="s">
        <v>7</v>
      </c>
      <c r="I9" s="5" t="s">
        <v>383</v>
      </c>
      <c r="J9" s="329" t="s">
        <v>316</v>
      </c>
      <c r="K9" s="510">
        <f>'Корпуса стандарт'!F27+'Фасади маХіма'!E22</f>
        <v>303.3</v>
      </c>
    </row>
    <row r="10" spans="1:11" ht="17.25" customHeight="1" x14ac:dyDescent="0.35">
      <c r="A10" s="3" t="s">
        <v>4</v>
      </c>
      <c r="B10" s="36" t="s">
        <v>7</v>
      </c>
      <c r="C10" s="5" t="s">
        <v>369</v>
      </c>
      <c r="D10" s="329" t="s">
        <v>316</v>
      </c>
      <c r="E10" s="510">
        <f>'Корпуса стандарт'!F8+'Фасади маХіма'!E19</f>
        <v>765.65</v>
      </c>
      <c r="F10" s="284"/>
      <c r="G10" s="3" t="s">
        <v>18</v>
      </c>
      <c r="H10" s="36" t="s">
        <v>258</v>
      </c>
      <c r="I10" s="5" t="s">
        <v>384</v>
      </c>
      <c r="J10" s="329" t="s">
        <v>316</v>
      </c>
      <c r="K10" s="510">
        <f>'Корпуса стандарт'!F28</f>
        <v>355.05</v>
      </c>
    </row>
    <row r="11" spans="1:11" ht="17.25" customHeight="1" x14ac:dyDescent="0.35">
      <c r="A11" s="3" t="s">
        <v>5</v>
      </c>
      <c r="B11" s="36" t="s">
        <v>7</v>
      </c>
      <c r="C11" s="5" t="s">
        <v>370</v>
      </c>
      <c r="D11" s="329" t="s">
        <v>316</v>
      </c>
      <c r="E11" s="510">
        <f>'Корпуса стандарт'!F9+'Фасади маХіма'!E25</f>
        <v>797.2</v>
      </c>
      <c r="F11" s="284"/>
      <c r="G11" s="3" t="s">
        <v>19</v>
      </c>
      <c r="H11" s="36" t="s">
        <v>7</v>
      </c>
      <c r="I11" s="5" t="s">
        <v>385</v>
      </c>
      <c r="J11" s="329" t="s">
        <v>316</v>
      </c>
      <c r="K11" s="510">
        <f>'Корпуса стандарт'!F29+'Фасади маХіма'!E15</f>
        <v>732.55</v>
      </c>
    </row>
    <row r="12" spans="1:11" ht="17.25" customHeight="1" x14ac:dyDescent="0.35">
      <c r="A12" s="3" t="s">
        <v>6</v>
      </c>
      <c r="B12" s="36" t="s">
        <v>7</v>
      </c>
      <c r="C12" s="5" t="s">
        <v>371</v>
      </c>
      <c r="D12" s="329" t="s">
        <v>316</v>
      </c>
      <c r="E12" s="510">
        <f>'Корпуса стандарт'!F10+'Фасади маХіма'!E14+'Фасади маХіма'!E14</f>
        <v>911.85</v>
      </c>
      <c r="F12" s="284"/>
      <c r="G12" s="3" t="s">
        <v>19</v>
      </c>
      <c r="H12" s="36" t="s">
        <v>254</v>
      </c>
      <c r="I12" s="5" t="s">
        <v>385</v>
      </c>
      <c r="J12" s="329" t="s">
        <v>316</v>
      </c>
      <c r="K12" s="510">
        <f>'Корпуса стандарт'!F29+'Фасади маХіма'!E32</f>
        <v>791.55</v>
      </c>
    </row>
    <row r="13" spans="1:11" ht="17.25" customHeight="1" x14ac:dyDescent="0.35">
      <c r="A13" s="3" t="s">
        <v>6</v>
      </c>
      <c r="B13" s="36" t="s">
        <v>254</v>
      </c>
      <c r="C13" s="5" t="s">
        <v>371</v>
      </c>
      <c r="D13" s="329" t="s">
        <v>316</v>
      </c>
      <c r="E13" s="510">
        <f>'Корпуса стандарт'!F10+'Фасади маХіма'!E31+'Фасади маХіма'!E31</f>
        <v>1037.8499999999999</v>
      </c>
      <c r="F13" s="284"/>
      <c r="G13" s="3" t="s">
        <v>20</v>
      </c>
      <c r="H13" s="36" t="s">
        <v>7</v>
      </c>
      <c r="I13" s="5" t="s">
        <v>386</v>
      </c>
      <c r="J13" s="329" t="s">
        <v>316</v>
      </c>
      <c r="K13" s="510">
        <f>'Корпуса стандарт'!F30+'Фасади маХіма'!E18</f>
        <v>821.1</v>
      </c>
    </row>
    <row r="14" spans="1:11" ht="17.25" customHeight="1" x14ac:dyDescent="0.35">
      <c r="A14" s="3" t="s">
        <v>8</v>
      </c>
      <c r="B14" s="36" t="s">
        <v>255</v>
      </c>
      <c r="C14" s="5" t="s">
        <v>371</v>
      </c>
      <c r="D14" s="329" t="s">
        <v>316</v>
      </c>
      <c r="E14" s="510">
        <f>'Корпуса стандарт'!F11+'Фасади маХіма'!E14+'Фасади маХіма'!E14</f>
        <v>1045.5</v>
      </c>
      <c r="F14" s="284"/>
      <c r="G14" s="3" t="s">
        <v>20</v>
      </c>
      <c r="H14" s="36" t="s">
        <v>254</v>
      </c>
      <c r="I14" s="5" t="s">
        <v>386</v>
      </c>
      <c r="J14" s="329" t="s">
        <v>316</v>
      </c>
      <c r="K14" s="510">
        <f>'Корпуса стандарт'!F30+'Фасади маХіма'!J31</f>
        <v>892.1</v>
      </c>
    </row>
    <row r="15" spans="1:11" ht="17.25" customHeight="1" x14ac:dyDescent="0.35">
      <c r="A15" s="3" t="s">
        <v>8</v>
      </c>
      <c r="B15" s="36" t="s">
        <v>254</v>
      </c>
      <c r="C15" s="5" t="s">
        <v>371</v>
      </c>
      <c r="D15" s="329" t="s">
        <v>316</v>
      </c>
      <c r="E15" s="510">
        <f>'Корпуса стандарт'!F11+'Фасади маХіма'!E31+'Фасади маХіма'!E31</f>
        <v>1171.5</v>
      </c>
      <c r="F15" s="284"/>
      <c r="G15" s="3" t="s">
        <v>21</v>
      </c>
      <c r="H15" s="36" t="s">
        <v>7</v>
      </c>
      <c r="I15" s="5" t="s">
        <v>387</v>
      </c>
      <c r="J15" s="329" t="s">
        <v>316</v>
      </c>
      <c r="K15" s="510">
        <f>'Корпуса стандарт'!F31+'Фасади маХіма'!E20</f>
        <v>902.85</v>
      </c>
    </row>
    <row r="16" spans="1:11" ht="17.25" customHeight="1" x14ac:dyDescent="0.35">
      <c r="A16" s="3" t="s">
        <v>9</v>
      </c>
      <c r="B16" s="36" t="s">
        <v>7</v>
      </c>
      <c r="C16" s="5" t="s">
        <v>372</v>
      </c>
      <c r="D16" s="329" t="s">
        <v>316</v>
      </c>
      <c r="E16" s="510">
        <f>'Корпуса стандарт'!F12+'Фасади маХіма'!E17+'Фасади маХіма'!E17</f>
        <v>1060.5</v>
      </c>
      <c r="F16" s="284"/>
      <c r="G16" s="3" t="s">
        <v>22</v>
      </c>
      <c r="H16" s="36" t="s">
        <v>7</v>
      </c>
      <c r="I16" s="5" t="s">
        <v>388</v>
      </c>
      <c r="J16" s="329" t="s">
        <v>316</v>
      </c>
      <c r="K16" s="510">
        <f>'Корпуса стандарт'!F32+'Фасади маХіма'!E26</f>
        <v>955.15</v>
      </c>
    </row>
    <row r="17" spans="1:11" ht="17.25" customHeight="1" x14ac:dyDescent="0.35">
      <c r="A17" s="3" t="s">
        <v>9</v>
      </c>
      <c r="B17" s="36" t="s">
        <v>254</v>
      </c>
      <c r="C17" s="5" t="s">
        <v>372</v>
      </c>
      <c r="D17" s="329" t="s">
        <v>316</v>
      </c>
      <c r="E17" s="510">
        <f>'Корпуса стандарт'!F12+'Фасади маХіма'!E33+'Фасади маХіма'!E33</f>
        <v>1170.5</v>
      </c>
      <c r="F17" s="284"/>
      <c r="G17" s="3" t="s">
        <v>23</v>
      </c>
      <c r="H17" s="36" t="s">
        <v>7</v>
      </c>
      <c r="I17" s="5" t="s">
        <v>389</v>
      </c>
      <c r="J17" s="329" t="s">
        <v>316</v>
      </c>
      <c r="K17" s="510">
        <f>'Корпуса стандарт'!F33+'Фасади маХіма'!E15+'Фасади маХіма'!E15</f>
        <v>1110.05</v>
      </c>
    </row>
    <row r="18" spans="1:11" ht="17.25" customHeight="1" x14ac:dyDescent="0.35">
      <c r="A18" s="3" t="s">
        <v>10</v>
      </c>
      <c r="B18" s="36" t="s">
        <v>255</v>
      </c>
      <c r="C18" s="5" t="s">
        <v>372</v>
      </c>
      <c r="D18" s="329" t="s">
        <v>316</v>
      </c>
      <c r="E18" s="510">
        <f>'Корпуса стандарт'!F13+'Фасади маХіма'!E17+'Фасади маХіма'!E17</f>
        <v>1194.1500000000001</v>
      </c>
      <c r="F18" s="284"/>
      <c r="G18" s="3" t="s">
        <v>23</v>
      </c>
      <c r="H18" s="36" t="s">
        <v>254</v>
      </c>
      <c r="I18" s="5" t="s">
        <v>389</v>
      </c>
      <c r="J18" s="329" t="s">
        <v>316</v>
      </c>
      <c r="K18" s="510">
        <f>'Корпуса стандарт'!F33+'Фасади маХіма'!E32+'Фасади маХіма'!E32</f>
        <v>1228.05</v>
      </c>
    </row>
    <row r="19" spans="1:11" ht="17.25" customHeight="1" x14ac:dyDescent="0.35">
      <c r="A19" s="3" t="s">
        <v>10</v>
      </c>
      <c r="B19" s="36" t="s">
        <v>254</v>
      </c>
      <c r="C19" s="5" t="s">
        <v>372</v>
      </c>
      <c r="D19" s="329" t="s">
        <v>316</v>
      </c>
      <c r="E19" s="510">
        <f>'Корпуса стандарт'!F13+'Фасади маХіма'!E33+'Фасади маХіма'!E33</f>
        <v>1304.1500000000001</v>
      </c>
      <c r="F19" s="284"/>
      <c r="G19" s="3" t="s">
        <v>24</v>
      </c>
      <c r="H19" s="36" t="s">
        <v>255</v>
      </c>
      <c r="I19" s="5" t="s">
        <v>389</v>
      </c>
      <c r="J19" s="329" t="s">
        <v>316</v>
      </c>
      <c r="K19" s="510">
        <f>'Корпуса стандарт'!F34+'Фасади маХіма'!E15+'Фасади маХіма'!E15</f>
        <v>1277.45</v>
      </c>
    </row>
    <row r="20" spans="1:11" ht="17.25" customHeight="1" x14ac:dyDescent="0.35">
      <c r="A20" s="3" t="s">
        <v>11</v>
      </c>
      <c r="B20" s="36" t="s">
        <v>256</v>
      </c>
      <c r="C20" s="5" t="s">
        <v>373</v>
      </c>
      <c r="D20" s="329" t="s">
        <v>316</v>
      </c>
      <c r="E20" s="510">
        <f>'Корпуса стандарт'!F14+'Фасади маХіма'!J7</f>
        <v>688.55</v>
      </c>
      <c r="F20" s="284"/>
      <c r="G20" s="3" t="s">
        <v>24</v>
      </c>
      <c r="H20" s="36" t="s">
        <v>254</v>
      </c>
      <c r="I20" s="5" t="s">
        <v>389</v>
      </c>
      <c r="J20" s="329" t="s">
        <v>316</v>
      </c>
      <c r="K20" s="510">
        <f>'Корпуса стандарт'!F34+'Фасади маХіма'!E32+'Фасади маХіма'!E32</f>
        <v>1395.45</v>
      </c>
    </row>
    <row r="21" spans="1:11" ht="17.25" customHeight="1" x14ac:dyDescent="0.35">
      <c r="A21" s="3" t="s">
        <v>11</v>
      </c>
      <c r="B21" s="36" t="s">
        <v>254</v>
      </c>
      <c r="C21" s="5" t="s">
        <v>373</v>
      </c>
      <c r="D21" s="329" t="s">
        <v>316</v>
      </c>
      <c r="E21" s="510">
        <f>'Корпуса стандарт'!F14+'Фасади маХіма'!J32</f>
        <v>748.55</v>
      </c>
      <c r="F21" s="284"/>
      <c r="G21" s="3" t="s">
        <v>25</v>
      </c>
      <c r="H21" s="36" t="s">
        <v>7</v>
      </c>
      <c r="I21" s="5" t="s">
        <v>390</v>
      </c>
      <c r="J21" s="329" t="s">
        <v>316</v>
      </c>
      <c r="K21" s="510">
        <f>'Корпуса стандарт'!F35+'Фасади маХіма'!E18+'Фасади маХіма'!E18</f>
        <v>1264.2</v>
      </c>
    </row>
    <row r="22" spans="1:11" ht="17.25" customHeight="1" x14ac:dyDescent="0.35">
      <c r="A22" s="3" t="s">
        <v>12</v>
      </c>
      <c r="B22" s="36" t="s">
        <v>256</v>
      </c>
      <c r="C22" s="5" t="s">
        <v>374</v>
      </c>
      <c r="D22" s="329" t="s">
        <v>316</v>
      </c>
      <c r="E22" s="510">
        <f>'Корпуса стандарт'!F15+'Фасади маХіма'!J16</f>
        <v>776.2</v>
      </c>
      <c r="F22" s="284"/>
      <c r="G22" s="3" t="s">
        <v>25</v>
      </c>
      <c r="H22" s="36" t="s">
        <v>254</v>
      </c>
      <c r="I22" s="5" t="s">
        <v>390</v>
      </c>
      <c r="J22" s="329" t="s">
        <v>316</v>
      </c>
      <c r="K22" s="510">
        <f>'Корпуса стандарт'!F35+'Фасади маХіма'!J31+'Фасади маХіма'!J31</f>
        <v>1406.2</v>
      </c>
    </row>
    <row r="23" spans="1:11" ht="17.25" customHeight="1" x14ac:dyDescent="0.35">
      <c r="A23" s="3" t="s">
        <v>12</v>
      </c>
      <c r="B23" s="36" t="s">
        <v>254</v>
      </c>
      <c r="C23" s="5" t="s">
        <v>374</v>
      </c>
      <c r="D23" s="329" t="s">
        <v>316</v>
      </c>
      <c r="E23" s="510">
        <f>'Корпуса стандарт'!F15+'Фасади маХіма'!J33</f>
        <v>842.2</v>
      </c>
      <c r="F23" s="284"/>
      <c r="G23" s="3" t="s">
        <v>26</v>
      </c>
      <c r="H23" s="36" t="s">
        <v>255</v>
      </c>
      <c r="I23" s="5" t="s">
        <v>390</v>
      </c>
      <c r="J23" s="329" t="s">
        <v>316</v>
      </c>
      <c r="K23" s="510">
        <f>'Корпуса стандарт'!F36+'Фасади маХіма'!E18+'Фасади маХіма'!E18</f>
        <v>1419.45</v>
      </c>
    </row>
    <row r="24" spans="1:11" ht="17.25" customHeight="1" x14ac:dyDescent="0.35">
      <c r="A24" s="3" t="s">
        <v>13</v>
      </c>
      <c r="B24" s="36" t="s">
        <v>256</v>
      </c>
      <c r="C24" s="5" t="s">
        <v>375</v>
      </c>
      <c r="D24" s="329" t="s">
        <v>316</v>
      </c>
      <c r="E24" s="510">
        <f>'Корпуса стандарт'!F16+'Фасади маХіма'!E23</f>
        <v>638.85</v>
      </c>
      <c r="F24" s="284"/>
      <c r="G24" s="3" t="s">
        <v>26</v>
      </c>
      <c r="H24" s="36" t="s">
        <v>254</v>
      </c>
      <c r="I24" s="5" t="s">
        <v>390</v>
      </c>
      <c r="J24" s="329" t="s">
        <v>316</v>
      </c>
      <c r="K24" s="510">
        <f>'Корпуса стандарт'!F36+'Фасади маХіма'!J31+'Фасади маХіма'!J31</f>
        <v>1561.45</v>
      </c>
    </row>
    <row r="25" spans="1:11" ht="17.25" customHeight="1" x14ac:dyDescent="0.35">
      <c r="A25" s="3" t="s">
        <v>14</v>
      </c>
      <c r="B25" s="36" t="s">
        <v>256</v>
      </c>
      <c r="C25" s="5" t="s">
        <v>376</v>
      </c>
      <c r="D25" s="329" t="s">
        <v>316</v>
      </c>
      <c r="E25" s="510">
        <f>'Корпуса стандарт'!F17+'Фасади маХіма'!J9</f>
        <v>742.1</v>
      </c>
      <c r="F25" s="284"/>
      <c r="G25" s="3" t="s">
        <v>712</v>
      </c>
      <c r="H25" s="36" t="s">
        <v>256</v>
      </c>
      <c r="I25" s="5" t="s">
        <v>831</v>
      </c>
      <c r="J25" s="329" t="s">
        <v>316</v>
      </c>
      <c r="K25" s="510">
        <f>'Корпуса стандарт'!F37+'Фасади маХіма'!J10</f>
        <v>823.75</v>
      </c>
    </row>
    <row r="26" spans="1:11" ht="17.25" customHeight="1" x14ac:dyDescent="0.35">
      <c r="A26" s="3" t="s">
        <v>15</v>
      </c>
      <c r="B26" s="36" t="s">
        <v>257</v>
      </c>
      <c r="C26" s="5" t="s">
        <v>371</v>
      </c>
      <c r="D26" s="329" t="s">
        <v>316</v>
      </c>
      <c r="E26" s="510">
        <f>'Корпуса стандарт'!F18+'Фасади маХіма'!E17</f>
        <v>1125.5999999999999</v>
      </c>
      <c r="F26" s="284"/>
      <c r="G26" s="3" t="s">
        <v>738</v>
      </c>
      <c r="H26" s="36" t="s">
        <v>256</v>
      </c>
      <c r="I26" s="5" t="s">
        <v>832</v>
      </c>
      <c r="J26" s="329" t="s">
        <v>316</v>
      </c>
      <c r="K26" s="510">
        <f>'Корпуса стандарт'!F38+'Фасади маХіма'!J17</f>
        <v>976.5</v>
      </c>
    </row>
    <row r="27" spans="1:11" ht="17.25" customHeight="1" x14ac:dyDescent="0.35">
      <c r="A27" s="3" t="s">
        <v>15</v>
      </c>
      <c r="B27" s="36" t="s">
        <v>254</v>
      </c>
      <c r="C27" s="5" t="s">
        <v>371</v>
      </c>
      <c r="D27" s="329" t="s">
        <v>316</v>
      </c>
      <c r="E27" s="510">
        <f>'Корпуса стандарт'!F18+'Фасади маХіма'!E33</f>
        <v>1180.5999999999999</v>
      </c>
      <c r="F27" s="284"/>
      <c r="G27" s="3" t="s">
        <v>27</v>
      </c>
      <c r="H27" s="36" t="s">
        <v>7</v>
      </c>
      <c r="I27" s="5" t="s">
        <v>413</v>
      </c>
      <c r="J27" s="329" t="s">
        <v>316</v>
      </c>
      <c r="K27" s="510">
        <f>'Корпуса стандарт'!F39+'Фасади маХіма'!E24</f>
        <v>714.9</v>
      </c>
    </row>
    <row r="28" spans="1:11" ht="17.25" customHeight="1" x14ac:dyDescent="0.35">
      <c r="A28" s="3" t="s">
        <v>16</v>
      </c>
      <c r="B28" s="36" t="s">
        <v>258</v>
      </c>
      <c r="C28" s="5" t="s">
        <v>378</v>
      </c>
      <c r="D28" s="329" t="s">
        <v>316</v>
      </c>
      <c r="E28" s="510">
        <f>'Корпуса стандарт'!F19</f>
        <v>290.25</v>
      </c>
      <c r="F28" s="284"/>
      <c r="G28" s="3" t="s">
        <v>28</v>
      </c>
      <c r="H28" s="36" t="s">
        <v>7</v>
      </c>
      <c r="I28" s="5" t="s">
        <v>871</v>
      </c>
      <c r="J28" s="329" t="s">
        <v>316</v>
      </c>
      <c r="K28" s="510">
        <f>'Корпуса стандарт'!F40+'Фасади маХіма'!E13+'Фасади маХіма'!E13</f>
        <v>823.35</v>
      </c>
    </row>
    <row r="29" spans="1:11" ht="17.25" customHeight="1" x14ac:dyDescent="0.35">
      <c r="A29" s="23" t="s">
        <v>17</v>
      </c>
      <c r="B29" s="39" t="s">
        <v>258</v>
      </c>
      <c r="C29" s="40" t="s">
        <v>378</v>
      </c>
      <c r="D29" s="329" t="s">
        <v>316</v>
      </c>
      <c r="E29" s="511">
        <f>'Корпуса стандарт'!F20</f>
        <v>371.25</v>
      </c>
      <c r="F29" s="284"/>
      <c r="G29" s="3" t="s">
        <v>29</v>
      </c>
      <c r="H29" s="36" t="s">
        <v>257</v>
      </c>
      <c r="I29" s="5" t="s">
        <v>391</v>
      </c>
      <c r="J29" s="329" t="s">
        <v>316</v>
      </c>
      <c r="K29" s="510">
        <f>'Корпуса стандарт'!F41+'Фасади маХіма'!E18</f>
        <v>1384.05</v>
      </c>
    </row>
    <row r="30" spans="1:11" ht="17.25" customHeight="1" x14ac:dyDescent="0.35">
      <c r="A30" s="23" t="s">
        <v>56</v>
      </c>
      <c r="B30" s="36" t="s">
        <v>256</v>
      </c>
      <c r="C30" s="40" t="s">
        <v>373</v>
      </c>
      <c r="D30" s="329" t="s">
        <v>316</v>
      </c>
      <c r="E30" s="511">
        <f>'Корпуса стандарт'!F21+'Фасади маХіма'!J7</f>
        <v>843.8</v>
      </c>
      <c r="F30" s="284"/>
      <c r="G30" s="3" t="s">
        <v>29</v>
      </c>
      <c r="H30" s="36" t="s">
        <v>254</v>
      </c>
      <c r="I30" s="5" t="s">
        <v>391</v>
      </c>
      <c r="J30" s="329" t="s">
        <v>316</v>
      </c>
      <c r="K30" s="510">
        <f>'Корпуса стандарт'!F41+'Фасади маХіма'!J31</f>
        <v>1455.05</v>
      </c>
    </row>
    <row r="31" spans="1:11" ht="17.25" customHeight="1" x14ac:dyDescent="0.35">
      <c r="A31" s="3" t="s">
        <v>56</v>
      </c>
      <c r="B31" s="36" t="s">
        <v>254</v>
      </c>
      <c r="C31" s="5" t="s">
        <v>373</v>
      </c>
      <c r="D31" s="329" t="s">
        <v>316</v>
      </c>
      <c r="E31" s="510">
        <f>'Корпуса стандарт'!F21+'Фасади маХіма'!J32</f>
        <v>903.8</v>
      </c>
      <c r="F31" s="284"/>
      <c r="G31" s="3" t="s">
        <v>30</v>
      </c>
      <c r="H31" s="36" t="s">
        <v>258</v>
      </c>
      <c r="I31" s="5" t="s">
        <v>392</v>
      </c>
      <c r="J31" s="329" t="s">
        <v>316</v>
      </c>
      <c r="K31" s="510">
        <f>'Корпуса стандарт'!F42</f>
        <v>332.1</v>
      </c>
    </row>
    <row r="32" spans="1:11" ht="17.25" customHeight="1" x14ac:dyDescent="0.35">
      <c r="A32" s="3" t="s">
        <v>57</v>
      </c>
      <c r="B32" s="36" t="s">
        <v>256</v>
      </c>
      <c r="C32" s="5" t="s">
        <v>374</v>
      </c>
      <c r="D32" s="329" t="s">
        <v>316</v>
      </c>
      <c r="E32" s="510">
        <f>'Корпуса стандарт'!F22+'Фасади маХіма'!J16</f>
        <v>947.65</v>
      </c>
      <c r="F32" s="284"/>
      <c r="G32" s="23" t="s">
        <v>31</v>
      </c>
      <c r="H32" s="39" t="s">
        <v>258</v>
      </c>
      <c r="I32" s="40" t="s">
        <v>392</v>
      </c>
      <c r="J32" s="329" t="s">
        <v>316</v>
      </c>
      <c r="K32" s="511">
        <f>'Корпуса стандарт'!F43</f>
        <v>421.2</v>
      </c>
    </row>
    <row r="33" spans="1:11" ht="17.25" customHeight="1" x14ac:dyDescent="0.35">
      <c r="A33" s="3" t="s">
        <v>57</v>
      </c>
      <c r="B33" s="36" t="s">
        <v>254</v>
      </c>
      <c r="C33" s="5" t="s">
        <v>374</v>
      </c>
      <c r="D33" s="329" t="s">
        <v>316</v>
      </c>
      <c r="E33" s="510">
        <f>'Корпуса стандарт'!F22+'Фасади маХіма'!J33</f>
        <v>1013.65</v>
      </c>
      <c r="F33" s="284"/>
      <c r="G33" s="3" t="s">
        <v>276</v>
      </c>
      <c r="H33" s="36" t="s">
        <v>257</v>
      </c>
      <c r="I33" s="5" t="s">
        <v>391</v>
      </c>
      <c r="J33" s="329" t="s">
        <v>316</v>
      </c>
      <c r="K33" s="510">
        <f>'Корпуса стандарт'!F44+'Фасади маХіма'!E12+'Фасади маХіма'!E12</f>
        <v>1607.95</v>
      </c>
    </row>
    <row r="34" spans="1:11" ht="17.25" customHeight="1" x14ac:dyDescent="0.35">
      <c r="A34" s="159" t="s">
        <v>58</v>
      </c>
      <c r="B34" s="161" t="s">
        <v>257</v>
      </c>
      <c r="C34" s="162" t="s">
        <v>377</v>
      </c>
      <c r="D34" s="329" t="s">
        <v>316</v>
      </c>
      <c r="E34" s="509">
        <f>'Корпуса стандарт'!F23+'Фасади маХіма'!E11+'Фасади маХіма'!E11</f>
        <v>1377.35</v>
      </c>
      <c r="F34" s="284"/>
      <c r="G34" s="8" t="s">
        <v>713</v>
      </c>
      <c r="H34" s="38" t="s">
        <v>256</v>
      </c>
      <c r="I34" s="9" t="s">
        <v>389</v>
      </c>
      <c r="J34" s="329" t="s">
        <v>316</v>
      </c>
      <c r="K34" s="509">
        <f>'Корпуса стандарт'!F45+'Фасади маХіма'!J10+'Фасади маХіма'!J10</f>
        <v>1474.7</v>
      </c>
    </row>
    <row r="35" spans="1:11" ht="17.25" customHeight="1" thickBot="1" x14ac:dyDescent="0.4">
      <c r="A35" s="4" t="s">
        <v>59</v>
      </c>
      <c r="B35" s="37" t="s">
        <v>256</v>
      </c>
      <c r="C35" s="6" t="s">
        <v>371</v>
      </c>
      <c r="D35" s="320" t="s">
        <v>316</v>
      </c>
      <c r="E35" s="513">
        <f>'Корпуса стандарт'!F24+'Фасади маХіма'!J7+'Фасади маХіма'!J7</f>
        <v>1261</v>
      </c>
      <c r="F35" s="284"/>
      <c r="G35" s="4" t="s">
        <v>714</v>
      </c>
      <c r="H35" s="37" t="s">
        <v>256</v>
      </c>
      <c r="I35" s="6" t="s">
        <v>390</v>
      </c>
      <c r="J35" s="320" t="s">
        <v>316</v>
      </c>
      <c r="K35" s="517">
        <f>'Корпуса стандарт'!F46+'Фасади маХіма'!J17+'Фасади маХіма'!J17</f>
        <v>1751.85</v>
      </c>
    </row>
    <row r="36" spans="1:11" ht="21" thickBot="1" x14ac:dyDescent="0.85">
      <c r="A36" s="93"/>
      <c r="B36" s="43"/>
      <c r="C36" s="48"/>
      <c r="D36" s="99"/>
      <c r="E36" s="100"/>
      <c r="F36" s="284"/>
      <c r="G36" s="93"/>
      <c r="H36" s="43"/>
      <c r="I36" s="48"/>
      <c r="J36" s="99"/>
      <c r="K36" s="51"/>
    </row>
    <row r="37" spans="1:11" ht="42" thickBot="1" x14ac:dyDescent="0.4">
      <c r="A37" s="639" t="s">
        <v>861</v>
      </c>
      <c r="B37" s="640"/>
      <c r="C37" s="640"/>
      <c r="D37" s="640"/>
      <c r="E37" s="640"/>
      <c r="F37" s="640"/>
      <c r="G37" s="640"/>
      <c r="H37" s="640"/>
      <c r="I37" s="640"/>
      <c r="J37" s="640"/>
      <c r="K37" s="641"/>
    </row>
    <row r="38" spans="1:11" ht="19" thickBot="1" x14ac:dyDescent="0.5">
      <c r="A38" s="355" t="s">
        <v>135</v>
      </c>
      <c r="B38" s="355"/>
      <c r="C38" s="7"/>
      <c r="D38" s="7"/>
      <c r="E38" s="7"/>
      <c r="F38" s="10"/>
      <c r="G38" s="355" t="s">
        <v>135</v>
      </c>
      <c r="H38" s="355"/>
      <c r="I38" s="7"/>
      <c r="J38" s="628" t="s">
        <v>1163</v>
      </c>
      <c r="K38" s="628"/>
    </row>
    <row r="39" spans="1:11" ht="16" thickBot="1" x14ac:dyDescent="0.4">
      <c r="A39" s="32" t="s">
        <v>32</v>
      </c>
      <c r="B39" s="33"/>
      <c r="C39" s="41" t="s">
        <v>33</v>
      </c>
      <c r="D39" s="33"/>
      <c r="E39" s="34" t="s">
        <v>34</v>
      </c>
      <c r="F39" s="236"/>
      <c r="G39" s="32" t="s">
        <v>32</v>
      </c>
      <c r="H39" s="33"/>
      <c r="I39" s="41" t="s">
        <v>33</v>
      </c>
      <c r="J39" s="33"/>
      <c r="K39" s="34" t="s">
        <v>34</v>
      </c>
    </row>
    <row r="40" spans="1:11" ht="18" customHeight="1" x14ac:dyDescent="0.35">
      <c r="A40" s="159" t="s">
        <v>0</v>
      </c>
      <c r="B40" s="169" t="s">
        <v>145</v>
      </c>
      <c r="C40" s="332" t="s">
        <v>394</v>
      </c>
      <c r="D40" s="351" t="s">
        <v>316</v>
      </c>
      <c r="E40" s="519">
        <f>'Корпуса стандарт'!L5</f>
        <v>334.8</v>
      </c>
      <c r="F40" s="284"/>
      <c r="G40" s="159" t="s">
        <v>79</v>
      </c>
      <c r="H40" s="169" t="s">
        <v>145</v>
      </c>
      <c r="I40" s="332" t="s">
        <v>401</v>
      </c>
      <c r="J40" s="351" t="s">
        <v>316</v>
      </c>
      <c r="K40" s="519">
        <f>'Корпуса стандарт'!L22</f>
        <v>595.35</v>
      </c>
    </row>
    <row r="41" spans="1:11" ht="18" customHeight="1" x14ac:dyDescent="0.35">
      <c r="A41" s="3" t="s">
        <v>78</v>
      </c>
      <c r="B41" s="36" t="s">
        <v>80</v>
      </c>
      <c r="C41" s="5" t="s">
        <v>394</v>
      </c>
      <c r="D41" s="329" t="s">
        <v>316</v>
      </c>
      <c r="E41" s="510">
        <f>'Корпуса стандарт'!L5+Фурнітура!I17+'Фасади маХіма'!E6</f>
        <v>1024.5</v>
      </c>
      <c r="F41" s="284"/>
      <c r="G41" s="3" t="s">
        <v>58</v>
      </c>
      <c r="H41" s="36" t="s">
        <v>144</v>
      </c>
      <c r="I41" s="5" t="s">
        <v>336</v>
      </c>
      <c r="J41" s="329" t="s">
        <v>316</v>
      </c>
      <c r="K41" s="510">
        <f>'Корпуса стандарт'!L23+'Фасади маХіма'!J12+'Фасади маХіма'!J12</f>
        <v>2686.7</v>
      </c>
    </row>
    <row r="42" spans="1:11" ht="18" customHeight="1" x14ac:dyDescent="0.35">
      <c r="A42" s="3" t="s">
        <v>2</v>
      </c>
      <c r="B42" s="36" t="s">
        <v>81</v>
      </c>
      <c r="C42" s="5" t="s">
        <v>395</v>
      </c>
      <c r="D42" s="329" t="s">
        <v>316</v>
      </c>
      <c r="E42" s="510">
        <f>'Корпуса стандарт'!L6+'Фасади маХіма'!E14</f>
        <v>649.65</v>
      </c>
      <c r="F42" s="284"/>
      <c r="G42" s="8" t="s">
        <v>137</v>
      </c>
      <c r="H42" s="38" t="s">
        <v>247</v>
      </c>
      <c r="I42" s="333" t="s">
        <v>336</v>
      </c>
      <c r="J42" s="329" t="s">
        <v>316</v>
      </c>
      <c r="K42" s="520">
        <f>'Корпуса стандарт'!L24+'Фасади маХіма'!E14+'Фасади маХіма'!E14+'Фасади маХіма'!J23</f>
        <v>2980.1</v>
      </c>
    </row>
    <row r="43" spans="1:11" ht="18" customHeight="1" x14ac:dyDescent="0.35">
      <c r="A43" s="3" t="s">
        <v>3</v>
      </c>
      <c r="B43" s="36" t="s">
        <v>81</v>
      </c>
      <c r="C43" s="5" t="s">
        <v>396</v>
      </c>
      <c r="D43" s="329" t="s">
        <v>316</v>
      </c>
      <c r="E43" s="510">
        <f>'Корпуса стандарт'!L7+'Фасади маХіма'!E17</f>
        <v>742.2</v>
      </c>
      <c r="F43" s="284"/>
      <c r="G43" s="8" t="s">
        <v>59</v>
      </c>
      <c r="H43" s="44" t="s">
        <v>144</v>
      </c>
      <c r="I43" s="5" t="s">
        <v>337</v>
      </c>
      <c r="J43" s="329" t="s">
        <v>316</v>
      </c>
      <c r="K43" s="509">
        <f>'Корпуса стандарт'!L25+'Фасади маХіма'!J12+'Фасади маХіма'!J13</f>
        <v>2952.8</v>
      </c>
    </row>
    <row r="44" spans="1:11" ht="18" customHeight="1" x14ac:dyDescent="0.35">
      <c r="A44" s="3" t="s">
        <v>4</v>
      </c>
      <c r="B44" s="36" t="s">
        <v>81</v>
      </c>
      <c r="C44" s="5" t="s">
        <v>397</v>
      </c>
      <c r="D44" s="329" t="s">
        <v>316</v>
      </c>
      <c r="E44" s="510">
        <f>'Корпуса стандарт'!L8+'Фасади маХіма'!E19</f>
        <v>819.65</v>
      </c>
      <c r="F44" s="284"/>
      <c r="G44" s="8" t="s">
        <v>76</v>
      </c>
      <c r="H44" s="36" t="s">
        <v>247</v>
      </c>
      <c r="I44" s="5" t="s">
        <v>337</v>
      </c>
      <c r="J44" s="329" t="s">
        <v>316</v>
      </c>
      <c r="K44" s="520">
        <f>'Корпуса стандарт'!L26+'Фасади маХіма'!E15+'Фасади маХіма'!E15+'Фасади маХіма'!J23</f>
        <v>3332.2</v>
      </c>
    </row>
    <row r="45" spans="1:11" ht="18" customHeight="1" x14ac:dyDescent="0.35">
      <c r="A45" s="3" t="s">
        <v>5</v>
      </c>
      <c r="B45" s="36" t="s">
        <v>81</v>
      </c>
      <c r="C45" s="5" t="s">
        <v>398</v>
      </c>
      <c r="D45" s="329" t="s">
        <v>316</v>
      </c>
      <c r="E45" s="510">
        <f>'Корпуса стандарт'!L9+'Фасади маХіма'!E25</f>
        <v>853.9</v>
      </c>
      <c r="F45" s="284"/>
      <c r="G45" s="3" t="s">
        <v>60</v>
      </c>
      <c r="H45" s="38" t="s">
        <v>77</v>
      </c>
      <c r="I45" s="5" t="s">
        <v>395</v>
      </c>
      <c r="J45" s="329" t="s">
        <v>316</v>
      </c>
      <c r="K45" s="509">
        <f>'Корпуса стандарт'!L27+'Фасади маХіма'!J19</f>
        <v>812.45</v>
      </c>
    </row>
    <row r="46" spans="1:11" ht="18" customHeight="1" x14ac:dyDescent="0.35">
      <c r="A46" s="3" t="s">
        <v>6</v>
      </c>
      <c r="B46" s="36" t="s">
        <v>81</v>
      </c>
      <c r="C46" s="5" t="s">
        <v>399</v>
      </c>
      <c r="D46" s="329" t="s">
        <v>316</v>
      </c>
      <c r="E46" s="510">
        <f>'Корпуса стандарт'!L10+'Фасади маХіма'!E14+'Фасади маХіма'!E14</f>
        <v>963.15</v>
      </c>
      <c r="F46" s="284"/>
      <c r="G46" s="3" t="s">
        <v>61</v>
      </c>
      <c r="H46" s="38" t="s">
        <v>77</v>
      </c>
      <c r="I46" s="5" t="s">
        <v>396</v>
      </c>
      <c r="J46" s="329" t="s">
        <v>316</v>
      </c>
      <c r="K46" s="509">
        <f>'Корпуса стандарт'!L28+'Фасади маХіма'!J21</f>
        <v>907.7</v>
      </c>
    </row>
    <row r="47" spans="1:11" ht="18" customHeight="1" x14ac:dyDescent="0.35">
      <c r="A47" s="3" t="s">
        <v>8</v>
      </c>
      <c r="B47" s="36" t="s">
        <v>81</v>
      </c>
      <c r="C47" s="5" t="s">
        <v>400</v>
      </c>
      <c r="D47" s="329" t="s">
        <v>316</v>
      </c>
      <c r="E47" s="510">
        <f>'Корпуса стандарт'!L11+'Фасади маХіма'!E17+'Фасади маХіма'!E17</f>
        <v>1150.95</v>
      </c>
      <c r="F47" s="284"/>
      <c r="G47" s="3" t="s">
        <v>62</v>
      </c>
      <c r="H47" s="38" t="s">
        <v>77</v>
      </c>
      <c r="I47" s="5" t="s">
        <v>399</v>
      </c>
      <c r="J47" s="329" t="s">
        <v>316</v>
      </c>
      <c r="K47" s="509">
        <f>'Корпуса стандарт'!L29+'Фасади маХіма'!J19+'Фасади маХіма'!J19</f>
        <v>1248.25</v>
      </c>
    </row>
    <row r="48" spans="1:11" ht="18" customHeight="1" x14ac:dyDescent="0.35">
      <c r="A48" s="3" t="s">
        <v>9</v>
      </c>
      <c r="B48" s="36" t="s">
        <v>244</v>
      </c>
      <c r="C48" s="5" t="s">
        <v>395</v>
      </c>
      <c r="D48" s="329" t="s">
        <v>316</v>
      </c>
      <c r="E48" s="510">
        <f>'Корпуса стандарт'!L12+'Фасади маХіма'!J20</f>
        <v>1107.9000000000001</v>
      </c>
      <c r="F48" s="284"/>
      <c r="G48" s="3" t="s">
        <v>63</v>
      </c>
      <c r="H48" s="38" t="s">
        <v>77</v>
      </c>
      <c r="I48" s="5" t="s">
        <v>400</v>
      </c>
      <c r="J48" s="329" t="s">
        <v>316</v>
      </c>
      <c r="K48" s="509">
        <f>'Корпуса стандарт'!L30+'Фасади маХіма'!J21+'Фасади маХіма'!J21</f>
        <v>1464.4</v>
      </c>
    </row>
    <row r="49" spans="1:11" ht="18" customHeight="1" x14ac:dyDescent="0.35">
      <c r="A49" s="3" t="s">
        <v>10</v>
      </c>
      <c r="B49" s="36" t="s">
        <v>244</v>
      </c>
      <c r="C49" s="5" t="s">
        <v>396</v>
      </c>
      <c r="D49" s="329" t="s">
        <v>316</v>
      </c>
      <c r="E49" s="510">
        <f>'Корпуса стандарт'!L13+'Фасади маХіма'!J22</f>
        <v>1178.8499999999999</v>
      </c>
      <c r="F49" s="284"/>
      <c r="G49" s="3" t="s">
        <v>138</v>
      </c>
      <c r="H49" s="36" t="s">
        <v>244</v>
      </c>
      <c r="I49" s="5" t="s">
        <v>399</v>
      </c>
      <c r="J49" s="329" t="s">
        <v>316</v>
      </c>
      <c r="K49" s="516">
        <f>'Корпуса стандарт'!L31+'Фасади маХіма'!J6+'Фасади маХіма'!J24</f>
        <v>1923.65</v>
      </c>
    </row>
    <row r="50" spans="1:11" ht="18" customHeight="1" x14ac:dyDescent="0.35">
      <c r="A50" s="3" t="s">
        <v>11</v>
      </c>
      <c r="B50" s="36" t="s">
        <v>244</v>
      </c>
      <c r="C50" s="5" t="s">
        <v>399</v>
      </c>
      <c r="D50" s="329" t="s">
        <v>316</v>
      </c>
      <c r="E50" s="510">
        <f>'Корпуса стандарт'!L14+'Фасади маХіма'!J23</f>
        <v>1718.6</v>
      </c>
      <c r="F50" s="284"/>
      <c r="G50" s="3" t="s">
        <v>139</v>
      </c>
      <c r="H50" s="36" t="s">
        <v>244</v>
      </c>
      <c r="I50" s="5" t="s">
        <v>400</v>
      </c>
      <c r="J50" s="329" t="s">
        <v>316</v>
      </c>
      <c r="K50" s="516">
        <f>'Корпуса стандарт'!L32+'Фасади маХіма'!J15+'Фасади маХіма'!J26</f>
        <v>2139.4499999999998</v>
      </c>
    </row>
    <row r="51" spans="1:11" ht="18" customHeight="1" x14ac:dyDescent="0.35">
      <c r="A51" s="3" t="s">
        <v>12</v>
      </c>
      <c r="B51" s="36" t="s">
        <v>244</v>
      </c>
      <c r="C51" s="5" t="s">
        <v>400</v>
      </c>
      <c r="D51" s="329" t="s">
        <v>316</v>
      </c>
      <c r="E51" s="510">
        <f>'Корпуса стандарт'!L15+'Фасади маХіма'!J25</f>
        <v>1928.8</v>
      </c>
      <c r="F51" s="284"/>
      <c r="G51" s="8" t="s">
        <v>64</v>
      </c>
      <c r="H51" s="38" t="s">
        <v>77</v>
      </c>
      <c r="I51" s="9" t="s">
        <v>399</v>
      </c>
      <c r="J51" s="329" t="s">
        <v>316</v>
      </c>
      <c r="K51" s="509">
        <f>'Корпуса стандарт'!L33+'Фасади маХіма'!J6+'Фасади маХіма'!E13+'Фасади маХіма'!E13</f>
        <v>1130.5</v>
      </c>
    </row>
    <row r="52" spans="1:11" ht="18" customHeight="1" x14ac:dyDescent="0.35">
      <c r="A52" s="3" t="s">
        <v>13</v>
      </c>
      <c r="B52" s="36" t="s">
        <v>245</v>
      </c>
      <c r="C52" s="5" t="s">
        <v>414</v>
      </c>
      <c r="D52" s="329" t="s">
        <v>316</v>
      </c>
      <c r="E52" s="510">
        <f>'Корпуса стандарт'!L16+'Фасади маХіма'!E27</f>
        <v>676.15</v>
      </c>
      <c r="F52" s="284"/>
      <c r="G52" s="3" t="s">
        <v>65</v>
      </c>
      <c r="H52" s="38" t="s">
        <v>77</v>
      </c>
      <c r="I52" s="5" t="s">
        <v>400</v>
      </c>
      <c r="J52" s="329" t="s">
        <v>316</v>
      </c>
      <c r="K52" s="509">
        <f>'Корпуса стандарт'!L34+'Фасади маХіма'!J15+'Фасади маХіма'!E16+'Фасади маХіма'!E16</f>
        <v>1331.95</v>
      </c>
    </row>
    <row r="53" spans="1:11" ht="18" customHeight="1" x14ac:dyDescent="0.35">
      <c r="A53" s="3" t="s">
        <v>14</v>
      </c>
      <c r="B53" s="36" t="s">
        <v>143</v>
      </c>
      <c r="C53" s="5" t="s">
        <v>399</v>
      </c>
      <c r="D53" s="329" t="s">
        <v>316</v>
      </c>
      <c r="E53" s="510">
        <f>'Корпуса стандарт'!L17+'Фасади маХіма'!E14+'Фасади маХіма'!E14</f>
        <v>913.2</v>
      </c>
      <c r="F53" s="284"/>
      <c r="G53" s="3" t="s">
        <v>66</v>
      </c>
      <c r="H53" s="36" t="s">
        <v>245</v>
      </c>
      <c r="I53" s="5" t="s">
        <v>402</v>
      </c>
      <c r="J53" s="329" t="s">
        <v>316</v>
      </c>
      <c r="K53" s="509">
        <f>'Корпуса стандарт'!L35+'Фасади маХіма'!J8</f>
        <v>1344.65</v>
      </c>
    </row>
    <row r="54" spans="1:11" ht="18" customHeight="1" x14ac:dyDescent="0.35">
      <c r="A54" s="3" t="s">
        <v>15</v>
      </c>
      <c r="B54" s="36" t="s">
        <v>143</v>
      </c>
      <c r="C54" s="5" t="s">
        <v>400</v>
      </c>
      <c r="D54" s="329" t="s">
        <v>316</v>
      </c>
      <c r="E54" s="510">
        <f>'Корпуса стандарт'!L18+'Фасади маХіма'!E17+'Фасади маХіма'!E17</f>
        <v>1044.3</v>
      </c>
      <c r="F54" s="284"/>
      <c r="G54" s="3" t="s">
        <v>67</v>
      </c>
      <c r="H54" s="38" t="s">
        <v>249</v>
      </c>
      <c r="I54" s="5" t="s">
        <v>409</v>
      </c>
      <c r="J54" s="329" t="s">
        <v>316</v>
      </c>
      <c r="K54" s="509">
        <f>'Корпуса стандарт'!L36+'Фасади маХіма'!E19</f>
        <v>1359.65</v>
      </c>
    </row>
    <row r="55" spans="1:11" ht="18" customHeight="1" x14ac:dyDescent="0.35">
      <c r="A55" s="3" t="s">
        <v>16</v>
      </c>
      <c r="B55" s="36" t="s">
        <v>246</v>
      </c>
      <c r="C55" s="5" t="s">
        <v>408</v>
      </c>
      <c r="D55" s="329" t="s">
        <v>316</v>
      </c>
      <c r="E55" s="510">
        <f>'Корпуса стандарт'!L19+'Фасади маХіма'!E17</f>
        <v>819.15</v>
      </c>
      <c r="F55" s="284"/>
      <c r="G55" s="23" t="s">
        <v>68</v>
      </c>
      <c r="H55" s="45" t="s">
        <v>250</v>
      </c>
      <c r="I55" s="40" t="s">
        <v>403</v>
      </c>
      <c r="J55" s="329" t="s">
        <v>316</v>
      </c>
      <c r="K55" s="519">
        <f>'Корпуса стандарт'!L37+'Фасади маХіма'!E17</f>
        <v>782.7</v>
      </c>
    </row>
    <row r="56" spans="1:11" ht="18" customHeight="1" x14ac:dyDescent="0.35">
      <c r="A56" s="3" t="s">
        <v>56</v>
      </c>
      <c r="B56" s="36" t="s">
        <v>142</v>
      </c>
      <c r="C56" s="5" t="s">
        <v>408</v>
      </c>
      <c r="D56" s="329" t="s">
        <v>316</v>
      </c>
      <c r="E56" s="510">
        <f>'Корпуса стандарт'!L20+'Фасади маХіма'!E17</f>
        <v>990.6</v>
      </c>
      <c r="F56" s="284"/>
      <c r="G56" s="3" t="s">
        <v>140</v>
      </c>
      <c r="H56" s="36" t="s">
        <v>250</v>
      </c>
      <c r="I56" s="5" t="s">
        <v>401</v>
      </c>
      <c r="J56" s="329" t="s">
        <v>316</v>
      </c>
      <c r="K56" s="510">
        <f>'Корпуса стандарт'!L38+'Фасади маХіма'!E11</f>
        <v>863.5</v>
      </c>
    </row>
    <row r="57" spans="1:11" ht="18" customHeight="1" thickBot="1" x14ac:dyDescent="0.4">
      <c r="A57" s="4" t="s">
        <v>57</v>
      </c>
      <c r="B57" s="37" t="s">
        <v>145</v>
      </c>
      <c r="C57" s="6" t="s">
        <v>401</v>
      </c>
      <c r="D57" s="320" t="s">
        <v>316</v>
      </c>
      <c r="E57" s="517">
        <f>'Корпуса стандарт'!L21</f>
        <v>479.25</v>
      </c>
      <c r="F57" s="284"/>
      <c r="G57" s="4" t="s">
        <v>85</v>
      </c>
      <c r="H57" s="37" t="s">
        <v>252</v>
      </c>
      <c r="I57" s="6" t="s">
        <v>416</v>
      </c>
      <c r="J57" s="320" t="s">
        <v>316</v>
      </c>
      <c r="K57" s="517">
        <f>'Корпуса стандарт'!L39</f>
        <v>475.2</v>
      </c>
    </row>
    <row r="58" spans="1:11" x14ac:dyDescent="0.35">
      <c r="A58" s="322"/>
      <c r="B58" s="284"/>
      <c r="C58" s="323"/>
      <c r="D58" s="284"/>
      <c r="E58" s="284"/>
      <c r="F58" s="284"/>
      <c r="G58" s="324"/>
      <c r="H58" s="324"/>
      <c r="I58" s="284"/>
      <c r="J58" s="284"/>
      <c r="K58" s="284"/>
    </row>
    <row r="59" spans="1:11" x14ac:dyDescent="0.35">
      <c r="A59" s="322"/>
      <c r="B59" s="284"/>
      <c r="C59" s="323"/>
      <c r="D59" s="284"/>
      <c r="E59" s="284"/>
      <c r="F59" s="284"/>
      <c r="G59" s="324"/>
      <c r="H59" s="324"/>
      <c r="I59" s="284"/>
      <c r="J59" s="284"/>
      <c r="K59" s="284"/>
    </row>
    <row r="60" spans="1:11" x14ac:dyDescent="0.35">
      <c r="A60" s="105" t="s">
        <v>417</v>
      </c>
      <c r="B60" s="105"/>
      <c r="C60" s="105"/>
      <c r="D60" s="105"/>
      <c r="E60" s="105"/>
      <c r="F60" s="51"/>
      <c r="G60" s="105"/>
      <c r="H60" s="105"/>
      <c r="I60" s="236"/>
      <c r="J60" s="236"/>
      <c r="K60" s="236"/>
    </row>
    <row r="61" spans="1:11" x14ac:dyDescent="0.35">
      <c r="A61" s="105" t="s">
        <v>631</v>
      </c>
      <c r="B61" s="105"/>
      <c r="C61" s="105"/>
      <c r="D61" s="105"/>
      <c r="E61" s="105"/>
      <c r="F61" s="51"/>
      <c r="G61" s="105"/>
      <c r="H61" s="105"/>
      <c r="I61" s="236"/>
      <c r="J61" s="236"/>
      <c r="K61" s="236"/>
    </row>
    <row r="62" spans="1:11" x14ac:dyDescent="0.35">
      <c r="A62" s="105"/>
      <c r="B62" s="105"/>
      <c r="C62" s="105"/>
      <c r="D62" s="105"/>
      <c r="E62" s="105"/>
      <c r="F62" s="51"/>
      <c r="G62" s="105"/>
      <c r="H62" s="105"/>
      <c r="I62" s="236"/>
      <c r="J62" s="236"/>
      <c r="K62" s="236"/>
    </row>
    <row r="63" spans="1:11" x14ac:dyDescent="0.35">
      <c r="A63" s="105"/>
      <c r="B63" s="105"/>
      <c r="C63" s="105"/>
      <c r="D63" s="105"/>
      <c r="E63" s="105"/>
      <c r="F63" s="51"/>
      <c r="G63" s="105"/>
      <c r="H63" s="105"/>
      <c r="I63" s="236"/>
      <c r="J63" s="236"/>
      <c r="K63" s="236"/>
    </row>
    <row r="64" spans="1:11" x14ac:dyDescent="0.35">
      <c r="A64" s="105" t="s">
        <v>721</v>
      </c>
      <c r="B64" s="105"/>
      <c r="C64" s="105"/>
      <c r="D64" s="105"/>
      <c r="E64" s="105"/>
      <c r="F64" s="51"/>
      <c r="G64" s="256"/>
      <c r="H64" s="256"/>
      <c r="I64" s="256"/>
      <c r="J64" s="256"/>
      <c r="K64" s="256"/>
    </row>
    <row r="65" spans="1:11" x14ac:dyDescent="0.35">
      <c r="A65" s="339"/>
      <c r="B65" s="339"/>
      <c r="C65" s="339"/>
      <c r="D65" s="339"/>
      <c r="E65" s="339"/>
      <c r="F65" s="340"/>
      <c r="G65" s="256"/>
      <c r="H65" s="256"/>
      <c r="I65" s="256"/>
      <c r="J65" s="256"/>
      <c r="K65" s="256"/>
    </row>
    <row r="66" spans="1:11" x14ac:dyDescent="0.35">
      <c r="A66" s="339"/>
      <c r="B66" s="339"/>
      <c r="C66" s="339"/>
      <c r="D66" s="339"/>
      <c r="E66" s="339"/>
      <c r="F66" s="340"/>
      <c r="G66" s="256"/>
      <c r="H66" s="256"/>
      <c r="I66" s="256"/>
      <c r="J66" s="256"/>
      <c r="K66" s="256"/>
    </row>
    <row r="67" spans="1:11" x14ac:dyDescent="0.35">
      <c r="K67" s="175">
        <v>1</v>
      </c>
    </row>
  </sheetData>
  <sheetProtection password="CF7A" sheet="1" objects="1" scenarios="1"/>
  <mergeCells count="4">
    <mergeCell ref="A2:K2"/>
    <mergeCell ref="J3:K3"/>
    <mergeCell ref="A37:K37"/>
    <mergeCell ref="J38:K38"/>
  </mergeCells>
  <pageMargins left="0.23622047244094491" right="0.23622047244094491" top="0" bottom="0" header="0.31496062992125984" footer="0.31496062992125984"/>
  <pageSetup paperSize="9" scale="91" orientation="landscape" r:id="rId1"/>
  <rowBreaks count="1" manualBreakCount="1">
    <brk id="3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43"/>
  <sheetViews>
    <sheetView zoomScaleNormal="100" workbookViewId="0">
      <selection activeCell="G10" sqref="G10"/>
    </sheetView>
  </sheetViews>
  <sheetFormatPr defaultRowHeight="15.5" x14ac:dyDescent="0.35"/>
  <cols>
    <col min="1" max="1" width="2.36328125" customWidth="1"/>
    <col min="2" max="2" width="21.453125" style="1" customWidth="1"/>
    <col min="3" max="3" width="10.08984375" customWidth="1"/>
    <col min="4" max="4" width="12.453125" hidden="1" customWidth="1"/>
    <col min="5" max="5" width="12.453125" customWidth="1"/>
    <col min="6" max="6" width="9.6328125" customWidth="1"/>
    <col min="7" max="7" width="22.36328125" customWidth="1"/>
    <col min="8" max="8" width="10.36328125" customWidth="1"/>
    <col min="9" max="9" width="12.6328125" hidden="1" customWidth="1"/>
    <col min="10" max="10" width="12.6328125" customWidth="1"/>
  </cols>
  <sheetData>
    <row r="1" spans="2:11" ht="11.4" customHeight="1" thickBot="1" x14ac:dyDescent="0.35"/>
    <row r="2" spans="2:11" ht="40.5" customHeight="1" thickBot="1" x14ac:dyDescent="1.3">
      <c r="B2" s="593" t="s">
        <v>1062</v>
      </c>
      <c r="C2" s="594"/>
      <c r="D2" s="594"/>
      <c r="E2" s="594"/>
      <c r="F2" s="594"/>
      <c r="G2" s="594"/>
      <c r="H2" s="594"/>
      <c r="I2" s="595"/>
      <c r="J2" s="467">
        <v>0</v>
      </c>
    </row>
    <row r="3" spans="2:11" ht="18.75" customHeight="1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2:11" ht="18" customHeight="1" thickBot="1" x14ac:dyDescent="0.4">
      <c r="B4" s="32" t="s">
        <v>150</v>
      </c>
      <c r="C4" s="33"/>
      <c r="D4" s="436" t="s">
        <v>34</v>
      </c>
      <c r="E4" s="439" t="s">
        <v>34</v>
      </c>
      <c r="G4" s="32" t="s">
        <v>150</v>
      </c>
      <c r="H4" s="33"/>
      <c r="I4" s="436" t="s">
        <v>34</v>
      </c>
      <c r="J4" s="439" t="s">
        <v>34</v>
      </c>
    </row>
    <row r="5" spans="2:11" ht="9.75" customHeight="1" x14ac:dyDescent="0.3">
      <c r="B5" s="12"/>
      <c r="C5" s="13"/>
      <c r="D5" s="437"/>
      <c r="E5" s="440"/>
      <c r="G5" s="12"/>
      <c r="H5" s="13"/>
      <c r="I5" s="437"/>
      <c r="J5" s="440"/>
    </row>
    <row r="6" spans="2:11" ht="18" customHeight="1" x14ac:dyDescent="0.35">
      <c r="B6" s="152" t="s">
        <v>87</v>
      </c>
      <c r="C6" s="268" t="s">
        <v>441</v>
      </c>
      <c r="D6" s="434">
        <v>356</v>
      </c>
      <c r="E6" s="441">
        <f>D6+(D6*J$2%)</f>
        <v>356</v>
      </c>
      <c r="F6" s="115"/>
      <c r="G6" s="152" t="s">
        <v>105</v>
      </c>
      <c r="H6" s="269" t="s">
        <v>441</v>
      </c>
      <c r="I6" s="434">
        <v>233</v>
      </c>
      <c r="J6" s="441">
        <f>I6+(I6*J$2%)</f>
        <v>233</v>
      </c>
      <c r="K6" s="115"/>
    </row>
    <row r="7" spans="2:11" ht="18" customHeight="1" x14ac:dyDescent="0.35">
      <c r="B7" s="153" t="s">
        <v>88</v>
      </c>
      <c r="C7" s="268" t="s">
        <v>441</v>
      </c>
      <c r="D7" s="432">
        <v>374</v>
      </c>
      <c r="E7" s="442">
        <f t="shared" ref="E7:E33" si="0">D7+(D7*J$2%)</f>
        <v>374</v>
      </c>
      <c r="F7" s="115"/>
      <c r="G7" s="152" t="s">
        <v>106</v>
      </c>
      <c r="H7" s="269" t="s">
        <v>441</v>
      </c>
      <c r="I7" s="434">
        <v>277</v>
      </c>
      <c r="J7" s="442">
        <f t="shared" ref="J7:J33" si="1">I7+(I7*J$2%)</f>
        <v>277</v>
      </c>
      <c r="K7" s="115"/>
    </row>
    <row r="8" spans="2:11" ht="18" customHeight="1" x14ac:dyDescent="0.35">
      <c r="B8" s="153" t="s">
        <v>90</v>
      </c>
      <c r="C8" s="268" t="s">
        <v>441</v>
      </c>
      <c r="D8" s="432">
        <v>437</v>
      </c>
      <c r="E8" s="442">
        <f t="shared" si="0"/>
        <v>437</v>
      </c>
      <c r="F8" s="115"/>
      <c r="G8" s="152" t="s">
        <v>107</v>
      </c>
      <c r="H8" s="269" t="s">
        <v>441</v>
      </c>
      <c r="I8" s="434">
        <v>494</v>
      </c>
      <c r="J8" s="442">
        <f t="shared" si="1"/>
        <v>494</v>
      </c>
      <c r="K8" s="115"/>
    </row>
    <row r="9" spans="2:11" ht="18" customHeight="1" x14ac:dyDescent="0.35">
      <c r="B9" s="153" t="s">
        <v>277</v>
      </c>
      <c r="C9" s="268" t="s">
        <v>441</v>
      </c>
      <c r="D9" s="433">
        <v>412</v>
      </c>
      <c r="E9" s="442">
        <f t="shared" si="0"/>
        <v>412</v>
      </c>
      <c r="F9" s="115"/>
      <c r="G9" s="153" t="s">
        <v>108</v>
      </c>
      <c r="H9" s="269" t="s">
        <v>441</v>
      </c>
      <c r="I9" s="432">
        <v>494</v>
      </c>
      <c r="J9" s="442">
        <f t="shared" si="1"/>
        <v>494</v>
      </c>
      <c r="K9" s="115"/>
    </row>
    <row r="10" spans="2:11" ht="18" customHeight="1" x14ac:dyDescent="0.35">
      <c r="B10" s="153" t="s">
        <v>278</v>
      </c>
      <c r="C10" s="268" t="s">
        <v>441</v>
      </c>
      <c r="D10" s="433">
        <v>513</v>
      </c>
      <c r="E10" s="442">
        <f t="shared" si="0"/>
        <v>513</v>
      </c>
      <c r="F10" s="115"/>
      <c r="G10" s="153" t="s">
        <v>109</v>
      </c>
      <c r="H10" s="269" t="s">
        <v>441</v>
      </c>
      <c r="I10" s="432">
        <v>544</v>
      </c>
      <c r="J10" s="442">
        <f t="shared" si="1"/>
        <v>544</v>
      </c>
      <c r="K10" s="115"/>
    </row>
    <row r="11" spans="2:11" ht="18" customHeight="1" x14ac:dyDescent="0.35">
      <c r="B11" s="153" t="s">
        <v>89</v>
      </c>
      <c r="C11" s="268" t="s">
        <v>441</v>
      </c>
      <c r="D11" s="432">
        <v>468</v>
      </c>
      <c r="E11" s="442">
        <f t="shared" si="0"/>
        <v>468</v>
      </c>
      <c r="F11" s="115"/>
      <c r="G11" s="153" t="s">
        <v>790</v>
      </c>
      <c r="H11" s="269" t="s">
        <v>441</v>
      </c>
      <c r="I11" s="432">
        <v>614</v>
      </c>
      <c r="J11" s="442">
        <f t="shared" si="1"/>
        <v>614</v>
      </c>
      <c r="K11" s="115"/>
    </row>
    <row r="12" spans="2:11" ht="18" customHeight="1" x14ac:dyDescent="0.35">
      <c r="B12" s="153" t="s">
        <v>406</v>
      </c>
      <c r="C12" s="268" t="s">
        <v>441</v>
      </c>
      <c r="D12" s="432">
        <v>555</v>
      </c>
      <c r="E12" s="442">
        <f t="shared" si="0"/>
        <v>555</v>
      </c>
      <c r="F12" s="115"/>
      <c r="G12" s="153" t="s">
        <v>791</v>
      </c>
      <c r="H12" s="269" t="s">
        <v>441</v>
      </c>
      <c r="I12" s="432">
        <v>806</v>
      </c>
      <c r="J12" s="442">
        <f t="shared" si="1"/>
        <v>806</v>
      </c>
      <c r="K12" s="115"/>
    </row>
    <row r="13" spans="2:11" ht="18" customHeight="1" x14ac:dyDescent="0.35">
      <c r="B13" s="153" t="s">
        <v>91</v>
      </c>
      <c r="C13" s="268" t="s">
        <v>441</v>
      </c>
      <c r="D13" s="432">
        <v>424</v>
      </c>
      <c r="E13" s="442">
        <f t="shared" si="0"/>
        <v>424</v>
      </c>
      <c r="F13" s="115"/>
      <c r="G13" s="153" t="s">
        <v>110</v>
      </c>
      <c r="H13" s="269" t="s">
        <v>441</v>
      </c>
      <c r="I13" s="432">
        <v>895</v>
      </c>
      <c r="J13" s="442">
        <f t="shared" si="1"/>
        <v>895</v>
      </c>
      <c r="K13" s="115"/>
    </row>
    <row r="14" spans="2:11" ht="18" customHeight="1" x14ac:dyDescent="0.35">
      <c r="B14" s="153" t="s">
        <v>92</v>
      </c>
      <c r="C14" s="268" t="s">
        <v>441</v>
      </c>
      <c r="D14" s="432">
        <v>490</v>
      </c>
      <c r="E14" s="442">
        <f t="shared" si="0"/>
        <v>490</v>
      </c>
      <c r="F14" s="115"/>
      <c r="G14" s="153" t="s">
        <v>111</v>
      </c>
      <c r="H14" s="269" t="s">
        <v>441</v>
      </c>
      <c r="I14" s="432">
        <v>1068</v>
      </c>
      <c r="J14" s="442">
        <f t="shared" si="1"/>
        <v>1068</v>
      </c>
      <c r="K14" s="115"/>
    </row>
    <row r="15" spans="2:11" ht="18" customHeight="1" x14ac:dyDescent="0.35">
      <c r="B15" s="153" t="s">
        <v>299</v>
      </c>
      <c r="C15" s="268" t="s">
        <v>441</v>
      </c>
      <c r="D15" s="432">
        <v>1216</v>
      </c>
      <c r="E15" s="442">
        <f t="shared" si="0"/>
        <v>1216</v>
      </c>
      <c r="F15" s="115"/>
      <c r="G15" s="153" t="s">
        <v>154</v>
      </c>
      <c r="H15" s="269" t="s">
        <v>441</v>
      </c>
      <c r="I15" s="433">
        <v>153</v>
      </c>
      <c r="J15" s="442">
        <f t="shared" si="1"/>
        <v>153</v>
      </c>
      <c r="K15" s="115"/>
    </row>
    <row r="16" spans="2:11" ht="18" customHeight="1" x14ac:dyDescent="0.35">
      <c r="B16" s="153" t="s">
        <v>93</v>
      </c>
      <c r="C16" s="268" t="s">
        <v>441</v>
      </c>
      <c r="D16" s="432">
        <v>605</v>
      </c>
      <c r="E16" s="442">
        <f t="shared" si="0"/>
        <v>605</v>
      </c>
      <c r="F16" s="115"/>
      <c r="G16" s="153" t="s">
        <v>112</v>
      </c>
      <c r="H16" s="269" t="s">
        <v>441</v>
      </c>
      <c r="I16" s="432">
        <v>340</v>
      </c>
      <c r="J16" s="442">
        <f t="shared" si="1"/>
        <v>340</v>
      </c>
      <c r="K16" s="115"/>
    </row>
    <row r="17" spans="2:11" ht="18" customHeight="1" x14ac:dyDescent="0.35">
      <c r="B17" s="153" t="s">
        <v>300</v>
      </c>
      <c r="C17" s="268" t="s">
        <v>441</v>
      </c>
      <c r="D17" s="432">
        <v>1515</v>
      </c>
      <c r="E17" s="442">
        <f t="shared" si="0"/>
        <v>1515</v>
      </c>
      <c r="F17" s="115"/>
      <c r="G17" s="153" t="s">
        <v>113</v>
      </c>
      <c r="H17" s="269" t="s">
        <v>441</v>
      </c>
      <c r="I17" s="432">
        <v>629</v>
      </c>
      <c r="J17" s="442">
        <f t="shared" si="1"/>
        <v>629</v>
      </c>
      <c r="K17" s="115"/>
    </row>
    <row r="18" spans="2:11" ht="18" customHeight="1" x14ac:dyDescent="0.35">
      <c r="B18" s="153" t="s">
        <v>287</v>
      </c>
      <c r="C18" s="268" t="s">
        <v>441</v>
      </c>
      <c r="D18" s="432">
        <v>533</v>
      </c>
      <c r="E18" s="442">
        <f t="shared" si="0"/>
        <v>533</v>
      </c>
      <c r="F18" s="115"/>
      <c r="G18" s="153" t="s">
        <v>792</v>
      </c>
      <c r="H18" s="269" t="s">
        <v>441</v>
      </c>
      <c r="I18" s="432">
        <v>802</v>
      </c>
      <c r="J18" s="442">
        <f t="shared" si="1"/>
        <v>802</v>
      </c>
      <c r="K18" s="115"/>
    </row>
    <row r="19" spans="2:11" ht="18" customHeight="1" x14ac:dyDescent="0.35">
      <c r="B19" s="153" t="s">
        <v>95</v>
      </c>
      <c r="C19" s="268" t="s">
        <v>441</v>
      </c>
      <c r="D19" s="432">
        <v>623</v>
      </c>
      <c r="E19" s="442">
        <f t="shared" si="0"/>
        <v>623</v>
      </c>
      <c r="F19" s="115"/>
      <c r="G19" s="153" t="s">
        <v>279</v>
      </c>
      <c r="H19" s="269" t="s">
        <v>441</v>
      </c>
      <c r="I19" s="433">
        <v>200</v>
      </c>
      <c r="J19" s="442">
        <f t="shared" si="1"/>
        <v>200</v>
      </c>
      <c r="K19" s="115"/>
    </row>
    <row r="20" spans="2:11" ht="18" customHeight="1" x14ac:dyDescent="0.35">
      <c r="B20" s="153" t="s">
        <v>96</v>
      </c>
      <c r="C20" s="268" t="s">
        <v>441</v>
      </c>
      <c r="D20" s="432">
        <v>772</v>
      </c>
      <c r="E20" s="442">
        <f t="shared" si="0"/>
        <v>772</v>
      </c>
      <c r="F20" s="115"/>
      <c r="G20" s="153" t="s">
        <v>114</v>
      </c>
      <c r="H20" s="269" t="s">
        <v>441</v>
      </c>
      <c r="I20" s="432">
        <v>575</v>
      </c>
      <c r="J20" s="442">
        <f t="shared" si="1"/>
        <v>575</v>
      </c>
      <c r="K20" s="115"/>
    </row>
    <row r="21" spans="2:11" ht="18" customHeight="1" x14ac:dyDescent="0.35">
      <c r="B21" s="153" t="s">
        <v>97</v>
      </c>
      <c r="C21" s="268" t="s">
        <v>441</v>
      </c>
      <c r="D21" s="432">
        <v>683</v>
      </c>
      <c r="E21" s="442">
        <f t="shared" si="0"/>
        <v>683</v>
      </c>
      <c r="F21" s="115"/>
      <c r="G21" s="153" t="s">
        <v>115</v>
      </c>
      <c r="H21" s="269" t="s">
        <v>441</v>
      </c>
      <c r="I21" s="432">
        <v>629</v>
      </c>
      <c r="J21" s="442">
        <f t="shared" si="1"/>
        <v>629</v>
      </c>
      <c r="K21" s="115"/>
    </row>
    <row r="22" spans="2:11" ht="18" customHeight="1" x14ac:dyDescent="0.35">
      <c r="B22" s="153" t="s">
        <v>98</v>
      </c>
      <c r="C22" s="268" t="s">
        <v>441</v>
      </c>
      <c r="D22" s="432">
        <v>852</v>
      </c>
      <c r="E22" s="442">
        <f t="shared" si="0"/>
        <v>852</v>
      </c>
      <c r="F22" s="115"/>
      <c r="G22" s="153" t="s">
        <v>116</v>
      </c>
      <c r="H22" s="269" t="s">
        <v>441</v>
      </c>
      <c r="I22" s="432">
        <v>709</v>
      </c>
      <c r="J22" s="442">
        <f t="shared" si="1"/>
        <v>709</v>
      </c>
      <c r="K22" s="115"/>
    </row>
    <row r="23" spans="2:11" ht="18" customHeight="1" x14ac:dyDescent="0.35">
      <c r="B23" s="153" t="s">
        <v>99</v>
      </c>
      <c r="C23" s="268" t="s">
        <v>441</v>
      </c>
      <c r="D23" s="432">
        <v>62</v>
      </c>
      <c r="E23" s="442">
        <f t="shared" si="0"/>
        <v>62</v>
      </c>
      <c r="F23" s="115"/>
      <c r="G23" s="153" t="s">
        <v>117</v>
      </c>
      <c r="H23" s="269" t="s">
        <v>441</v>
      </c>
      <c r="I23" s="432">
        <v>764</v>
      </c>
      <c r="J23" s="442">
        <f t="shared" si="1"/>
        <v>764</v>
      </c>
      <c r="K23" s="115"/>
    </row>
    <row r="24" spans="2:11" ht="18" customHeight="1" x14ac:dyDescent="0.35">
      <c r="B24" s="153" t="s">
        <v>100</v>
      </c>
      <c r="C24" s="268" t="s">
        <v>441</v>
      </c>
      <c r="D24" s="432">
        <v>79</v>
      </c>
      <c r="E24" s="442">
        <f t="shared" si="0"/>
        <v>79</v>
      </c>
      <c r="F24" s="115"/>
      <c r="G24" s="153" t="s">
        <v>229</v>
      </c>
      <c r="H24" s="269" t="s">
        <v>441</v>
      </c>
      <c r="I24" s="432">
        <v>991</v>
      </c>
      <c r="J24" s="442">
        <f t="shared" si="1"/>
        <v>991</v>
      </c>
      <c r="K24" s="115"/>
    </row>
    <row r="25" spans="2:11" ht="18" customHeight="1" x14ac:dyDescent="0.35">
      <c r="B25" s="153" t="s">
        <v>102</v>
      </c>
      <c r="C25" s="268" t="s">
        <v>441</v>
      </c>
      <c r="D25" s="432">
        <v>469</v>
      </c>
      <c r="E25" s="442">
        <f t="shared" si="0"/>
        <v>469</v>
      </c>
      <c r="F25" s="115"/>
      <c r="G25" s="153" t="s">
        <v>148</v>
      </c>
      <c r="H25" s="269" t="s">
        <v>441</v>
      </c>
      <c r="I25" s="433">
        <v>834</v>
      </c>
      <c r="J25" s="442">
        <f t="shared" si="1"/>
        <v>834</v>
      </c>
      <c r="K25" s="115"/>
    </row>
    <row r="26" spans="2:11" ht="18.75" customHeight="1" x14ac:dyDescent="0.35">
      <c r="B26" s="153" t="s">
        <v>101</v>
      </c>
      <c r="C26" s="268" t="s">
        <v>441</v>
      </c>
      <c r="D26" s="432">
        <v>644</v>
      </c>
      <c r="E26" s="442">
        <f t="shared" si="0"/>
        <v>644</v>
      </c>
      <c r="F26" s="115"/>
      <c r="G26" s="153" t="s">
        <v>230</v>
      </c>
      <c r="H26" s="269" t="s">
        <v>441</v>
      </c>
      <c r="I26" s="432">
        <v>1259</v>
      </c>
      <c r="J26" s="442">
        <f t="shared" si="1"/>
        <v>1259</v>
      </c>
      <c r="K26" s="115"/>
    </row>
    <row r="27" spans="2:11" ht="18" customHeight="1" x14ac:dyDescent="0.35">
      <c r="B27" s="156" t="s">
        <v>103</v>
      </c>
      <c r="C27" s="268" t="s">
        <v>441</v>
      </c>
      <c r="D27" s="464">
        <v>755</v>
      </c>
      <c r="E27" s="442">
        <f t="shared" si="0"/>
        <v>755</v>
      </c>
      <c r="F27" s="115"/>
      <c r="G27" s="153" t="s">
        <v>149</v>
      </c>
      <c r="H27" s="269" t="s">
        <v>441</v>
      </c>
      <c r="I27" s="433">
        <v>1088</v>
      </c>
      <c r="J27" s="442">
        <f t="shared" si="1"/>
        <v>1088</v>
      </c>
      <c r="K27" s="115"/>
    </row>
    <row r="28" spans="2:11" ht="18" customHeight="1" x14ac:dyDescent="0.85">
      <c r="B28" s="152" t="s">
        <v>104</v>
      </c>
      <c r="C28" s="269" t="s">
        <v>441</v>
      </c>
      <c r="D28" s="434">
        <v>936</v>
      </c>
      <c r="E28" s="442">
        <f t="shared" si="0"/>
        <v>936</v>
      </c>
      <c r="F28" s="115"/>
      <c r="G28" s="3"/>
      <c r="H28" s="267"/>
      <c r="I28" s="450"/>
      <c r="J28" s="442"/>
      <c r="K28" s="115"/>
    </row>
    <row r="29" spans="2:11" ht="18" customHeight="1" thickBot="1" x14ac:dyDescent="0.9">
      <c r="B29" s="42"/>
      <c r="C29" s="138"/>
      <c r="D29" s="465"/>
      <c r="E29" s="442"/>
      <c r="F29" s="115"/>
      <c r="G29" s="15"/>
      <c r="H29" s="20"/>
      <c r="I29" s="438"/>
      <c r="J29" s="442"/>
      <c r="K29" s="115"/>
    </row>
    <row r="30" spans="2:11" ht="15.65" customHeight="1" thickBot="1" x14ac:dyDescent="0.4">
      <c r="B30" s="32" t="s">
        <v>807</v>
      </c>
      <c r="C30" s="33"/>
      <c r="D30" s="436" t="s">
        <v>34</v>
      </c>
      <c r="E30" s="439" t="s">
        <v>34</v>
      </c>
      <c r="F30" s="115"/>
      <c r="G30" s="32" t="s">
        <v>807</v>
      </c>
      <c r="H30" s="33"/>
      <c r="I30" s="436" t="s">
        <v>34</v>
      </c>
      <c r="J30" s="439" t="s">
        <v>34</v>
      </c>
      <c r="K30" s="115"/>
    </row>
    <row r="31" spans="2:11" ht="18" customHeight="1" x14ac:dyDescent="0.35">
      <c r="B31" s="153" t="s">
        <v>119</v>
      </c>
      <c r="C31" s="268" t="s">
        <v>441</v>
      </c>
      <c r="D31" s="432">
        <v>646</v>
      </c>
      <c r="E31" s="442">
        <f t="shared" si="0"/>
        <v>646</v>
      </c>
      <c r="F31" s="115"/>
      <c r="G31" s="153" t="s">
        <v>121</v>
      </c>
      <c r="H31" s="268" t="s">
        <v>441</v>
      </c>
      <c r="I31" s="432">
        <v>953</v>
      </c>
      <c r="J31" s="442">
        <f t="shared" si="1"/>
        <v>953</v>
      </c>
      <c r="K31" s="115"/>
    </row>
    <row r="32" spans="2:11" ht="21.75" customHeight="1" x14ac:dyDescent="0.35">
      <c r="B32" s="153" t="s">
        <v>120</v>
      </c>
      <c r="C32" s="268" t="s">
        <v>441</v>
      </c>
      <c r="D32" s="432">
        <v>800</v>
      </c>
      <c r="E32" s="442">
        <f t="shared" si="0"/>
        <v>800</v>
      </c>
      <c r="F32" s="115"/>
      <c r="G32" s="153" t="s">
        <v>123</v>
      </c>
      <c r="H32" s="268" t="s">
        <v>441</v>
      </c>
      <c r="I32" s="432">
        <v>611</v>
      </c>
      <c r="J32" s="442">
        <f t="shared" si="1"/>
        <v>611</v>
      </c>
    </row>
    <row r="33" spans="1:11" ht="21.75" customHeight="1" thickBot="1" x14ac:dyDescent="0.4">
      <c r="B33" s="155" t="s">
        <v>124</v>
      </c>
      <c r="C33" s="270" t="s">
        <v>441</v>
      </c>
      <c r="D33" s="466">
        <v>772</v>
      </c>
      <c r="E33" s="448">
        <f t="shared" si="0"/>
        <v>772</v>
      </c>
      <c r="F33" s="115"/>
      <c r="G33" s="155" t="s">
        <v>122</v>
      </c>
      <c r="H33" s="270" t="s">
        <v>441</v>
      </c>
      <c r="I33" s="466">
        <v>761</v>
      </c>
      <c r="J33" s="448">
        <f t="shared" si="1"/>
        <v>761</v>
      </c>
    </row>
    <row r="34" spans="1:11" ht="13.75" customHeight="1" x14ac:dyDescent="0.35"/>
    <row r="35" spans="1:11" ht="24" customHeight="1" x14ac:dyDescent="0.35">
      <c r="A35" s="580" t="s">
        <v>608</v>
      </c>
      <c r="B35" s="580"/>
      <c r="C35" s="580"/>
      <c r="D35" s="580"/>
      <c r="E35" s="580"/>
      <c r="F35" s="580"/>
      <c r="G35" s="580"/>
      <c r="H35" s="580"/>
      <c r="I35" s="580"/>
      <c r="J35" s="383"/>
    </row>
    <row r="36" spans="1:11" ht="26.4" customHeight="1" x14ac:dyDescent="1.05">
      <c r="B36" s="581" t="s">
        <v>443</v>
      </c>
      <c r="C36" s="581"/>
      <c r="D36" s="581"/>
      <c r="E36" s="581"/>
      <c r="F36" s="581"/>
      <c r="G36" s="581"/>
      <c r="H36" s="581"/>
      <c r="I36" s="581"/>
      <c r="J36" s="384"/>
    </row>
    <row r="37" spans="1:11" ht="21.65" customHeight="1" x14ac:dyDescent="1.05">
      <c r="B37" s="581" t="s">
        <v>444</v>
      </c>
      <c r="C37" s="581"/>
      <c r="D37" s="581"/>
      <c r="E37" s="581"/>
      <c r="F37" s="581"/>
      <c r="G37" s="581"/>
      <c r="H37" s="581"/>
      <c r="I37" s="581"/>
      <c r="J37" s="384"/>
      <c r="K37" s="112"/>
    </row>
    <row r="38" spans="1:11" ht="15.75" customHeight="1" x14ac:dyDescent="1.05">
      <c r="B38" s="137"/>
      <c r="C38" s="137"/>
      <c r="D38" s="137"/>
      <c r="E38" s="137"/>
      <c r="F38" s="137"/>
      <c r="G38" s="137"/>
      <c r="H38" s="137"/>
      <c r="I38" s="137"/>
      <c r="J38" s="137"/>
      <c r="K38" s="112"/>
    </row>
    <row r="39" spans="1:11" ht="47.4" customHeight="1" x14ac:dyDescent="0.35">
      <c r="B39" s="596" t="s">
        <v>442</v>
      </c>
      <c r="C39" s="597"/>
      <c r="D39" s="597"/>
      <c r="E39" s="597"/>
      <c r="F39" s="597"/>
      <c r="G39" s="597"/>
      <c r="H39" s="597"/>
      <c r="I39" s="597"/>
      <c r="J39" s="598"/>
      <c r="K39" s="112"/>
    </row>
    <row r="40" spans="1:11" ht="14.5" x14ac:dyDescent="0.35">
      <c r="B40" s="249"/>
      <c r="C40" s="249"/>
      <c r="D40" s="249"/>
      <c r="E40" s="385"/>
      <c r="F40" s="249"/>
      <c r="G40" s="249"/>
      <c r="H40" s="249"/>
      <c r="I40" s="249"/>
      <c r="J40" s="385"/>
    </row>
    <row r="41" spans="1:11" x14ac:dyDescent="0.35">
      <c r="C41" s="174"/>
      <c r="D41" s="174"/>
      <c r="E41" s="385"/>
      <c r="F41" s="174"/>
      <c r="G41" s="174"/>
      <c r="H41" s="174"/>
      <c r="I41" s="174"/>
      <c r="J41" s="385"/>
    </row>
    <row r="42" spans="1:11" ht="14.5" x14ac:dyDescent="0.35">
      <c r="B42" s="174"/>
      <c r="C42" s="174"/>
      <c r="D42" s="174"/>
      <c r="E42" s="385"/>
      <c r="F42" s="174"/>
      <c r="G42" s="174"/>
      <c r="H42" s="174"/>
      <c r="I42" s="171">
        <v>1</v>
      </c>
      <c r="J42" s="171"/>
    </row>
    <row r="43" spans="1:11" ht="14.5" x14ac:dyDescent="0.35">
      <c r="B43" s="174"/>
      <c r="C43" s="174"/>
      <c r="D43" s="174"/>
      <c r="E43" s="385"/>
      <c r="F43" s="174"/>
      <c r="G43" s="174"/>
      <c r="H43" s="174"/>
      <c r="I43" s="174"/>
      <c r="J43" s="385"/>
    </row>
  </sheetData>
  <sheetProtection password="CF7A" sheet="1" objects="1" scenarios="1"/>
  <mergeCells count="5">
    <mergeCell ref="B36:I36"/>
    <mergeCell ref="B37:I37"/>
    <mergeCell ref="B2:I2"/>
    <mergeCell ref="A35:I35"/>
    <mergeCell ref="B39:J39"/>
  </mergeCells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4"/>
  <sheetViews>
    <sheetView topLeftCell="A28" zoomScaleNormal="100" workbookViewId="0">
      <selection activeCell="E37" sqref="E37"/>
    </sheetView>
  </sheetViews>
  <sheetFormatPr defaultRowHeight="15.5" x14ac:dyDescent="0.35"/>
  <cols>
    <col min="1" max="1" width="12" style="1" customWidth="1"/>
    <col min="2" max="2" width="14.90625" customWidth="1"/>
    <col min="3" max="3" width="13" style="2" customWidth="1"/>
    <col min="4" max="4" width="13.54296875" customWidth="1"/>
    <col min="5" max="5" width="12.36328125" customWidth="1"/>
    <col min="6" max="6" width="8.6328125" customWidth="1"/>
    <col min="7" max="7" width="12.453125" customWidth="1"/>
    <col min="8" max="8" width="15.1796875" customWidth="1"/>
    <col min="9" max="9" width="13.90625" customWidth="1"/>
    <col min="10" max="10" width="13.08984375" customWidth="1"/>
    <col min="11" max="11" width="12.6328125" customWidth="1"/>
  </cols>
  <sheetData>
    <row r="1" spans="1:11" ht="16.25" thickBot="1" x14ac:dyDescent="0.35">
      <c r="K1" s="175">
        <v>1</v>
      </c>
    </row>
    <row r="2" spans="1:11" ht="38" thickBot="1" x14ac:dyDescent="1.5">
      <c r="A2" s="658" t="s">
        <v>321</v>
      </c>
      <c r="B2" s="659"/>
      <c r="C2" s="659"/>
      <c r="D2" s="659"/>
      <c r="E2" s="659"/>
      <c r="F2" s="659"/>
      <c r="G2" s="659"/>
      <c r="H2" s="659"/>
      <c r="I2" s="659"/>
      <c r="J2" s="659"/>
      <c r="K2" s="660"/>
    </row>
    <row r="3" spans="1:11" ht="19" thickBot="1" x14ac:dyDescent="0.5">
      <c r="A3" s="355" t="s">
        <v>134</v>
      </c>
      <c r="B3" s="355"/>
      <c r="C3" s="7"/>
      <c r="D3" s="7"/>
      <c r="E3" s="7"/>
      <c r="F3" s="10"/>
      <c r="G3" s="355" t="s">
        <v>134</v>
      </c>
      <c r="H3" s="355"/>
      <c r="I3" s="7"/>
      <c r="J3" s="628" t="s">
        <v>1163</v>
      </c>
      <c r="K3" s="628"/>
    </row>
    <row r="4" spans="1:11" ht="16" thickBot="1" x14ac:dyDescent="0.4">
      <c r="A4" s="32" t="s">
        <v>32</v>
      </c>
      <c r="B4" s="33"/>
      <c r="C4" s="41" t="s">
        <v>33</v>
      </c>
      <c r="D4" s="33"/>
      <c r="E4" s="34" t="s">
        <v>34</v>
      </c>
      <c r="G4" s="32" t="s">
        <v>32</v>
      </c>
      <c r="H4" s="33"/>
      <c r="I4" s="41" t="s">
        <v>33</v>
      </c>
      <c r="J4" s="33"/>
      <c r="K4" s="34" t="s">
        <v>34</v>
      </c>
    </row>
    <row r="5" spans="1:11" ht="20.5" x14ac:dyDescent="0.8">
      <c r="A5" s="8" t="s">
        <v>0</v>
      </c>
      <c r="B5" s="35" t="s">
        <v>258</v>
      </c>
      <c r="C5" s="9" t="s">
        <v>366</v>
      </c>
      <c r="D5" s="87" t="s">
        <v>318</v>
      </c>
      <c r="E5" s="509">
        <f>'Корпуса стандарт'!F5</f>
        <v>311.85000000000002</v>
      </c>
      <c r="G5" s="3" t="s">
        <v>64</v>
      </c>
      <c r="H5" s="36" t="s">
        <v>7</v>
      </c>
      <c r="I5" s="119" t="s">
        <v>382</v>
      </c>
      <c r="J5" s="124" t="s">
        <v>318</v>
      </c>
      <c r="K5" s="510">
        <f>'Корпуса стандарт'!F26+'Фасади Альбіна'!E21</f>
        <v>263.25</v>
      </c>
    </row>
    <row r="6" spans="1:11" ht="20.5" x14ac:dyDescent="0.8">
      <c r="A6" s="3" t="s">
        <v>2</v>
      </c>
      <c r="B6" s="36" t="s">
        <v>7</v>
      </c>
      <c r="C6" s="5" t="s">
        <v>367</v>
      </c>
      <c r="D6" s="87" t="s">
        <v>318</v>
      </c>
      <c r="E6" s="510">
        <f>'Корпуса стандарт'!F6+'Фасади Альбіна'!E14</f>
        <v>604.79999999999995</v>
      </c>
      <c r="G6" s="3" t="s">
        <v>82</v>
      </c>
      <c r="H6" s="36" t="s">
        <v>7</v>
      </c>
      <c r="I6" s="5" t="s">
        <v>383</v>
      </c>
      <c r="J6" s="124" t="s">
        <v>318</v>
      </c>
      <c r="K6" s="510">
        <f>'Корпуса стандарт'!F27+'Фасади Альбіна'!E22</f>
        <v>317.25</v>
      </c>
    </row>
    <row r="7" spans="1:11" ht="20.5" x14ac:dyDescent="0.8">
      <c r="A7" s="3" t="s">
        <v>3</v>
      </c>
      <c r="B7" s="36" t="s">
        <v>7</v>
      </c>
      <c r="C7" s="5" t="s">
        <v>368</v>
      </c>
      <c r="D7" s="87" t="s">
        <v>318</v>
      </c>
      <c r="E7" s="510">
        <f>'Корпуса стандарт'!F7+'Фасади Альбіна'!E17</f>
        <v>685.8</v>
      </c>
      <c r="G7" s="3" t="s">
        <v>18</v>
      </c>
      <c r="H7" s="36" t="s">
        <v>258</v>
      </c>
      <c r="I7" s="5" t="s">
        <v>384</v>
      </c>
      <c r="J7" s="124" t="s">
        <v>318</v>
      </c>
      <c r="K7" s="510">
        <f>'Корпуса стандарт'!F28</f>
        <v>355.05</v>
      </c>
    </row>
    <row r="8" spans="1:11" ht="20.5" x14ac:dyDescent="0.8">
      <c r="A8" s="3" t="s">
        <v>4</v>
      </c>
      <c r="B8" s="36" t="s">
        <v>7</v>
      </c>
      <c r="C8" s="5" t="s">
        <v>369</v>
      </c>
      <c r="D8" s="87" t="s">
        <v>318</v>
      </c>
      <c r="E8" s="510">
        <f>'Корпуса стандарт'!F8+'Фасади Альбіна'!E19</f>
        <v>726.3</v>
      </c>
      <c r="G8" s="3" t="s">
        <v>19</v>
      </c>
      <c r="H8" s="36" t="s">
        <v>7</v>
      </c>
      <c r="I8" s="5" t="s">
        <v>385</v>
      </c>
      <c r="J8" s="124" t="s">
        <v>318</v>
      </c>
      <c r="K8" s="510">
        <f>'Корпуса стандарт'!F29+'Фасади Альбіна'!E15</f>
        <v>692.55</v>
      </c>
    </row>
    <row r="9" spans="1:11" ht="20.5" x14ac:dyDescent="0.8">
      <c r="A9" s="3" t="s">
        <v>5</v>
      </c>
      <c r="B9" s="36" t="s">
        <v>7</v>
      </c>
      <c r="C9" s="5" t="s">
        <v>370</v>
      </c>
      <c r="D9" s="87" t="s">
        <v>318</v>
      </c>
      <c r="E9" s="510">
        <f>'Корпуса стандарт'!F9+'Фасади Альбіна'!E25</f>
        <v>757.34999999999991</v>
      </c>
      <c r="G9" s="3" t="s">
        <v>20</v>
      </c>
      <c r="H9" s="36" t="s">
        <v>7</v>
      </c>
      <c r="I9" s="5" t="s">
        <v>386</v>
      </c>
      <c r="J9" s="124" t="s">
        <v>318</v>
      </c>
      <c r="K9" s="510">
        <f>'Корпуса стандарт'!F30+'Фасади Альбіна'!E18</f>
        <v>774.90000000000009</v>
      </c>
    </row>
    <row r="10" spans="1:11" ht="20.5" x14ac:dyDescent="0.8">
      <c r="A10" s="3" t="s">
        <v>6</v>
      </c>
      <c r="B10" s="36" t="s">
        <v>7</v>
      </c>
      <c r="C10" s="5" t="s">
        <v>371</v>
      </c>
      <c r="D10" s="87" t="s">
        <v>318</v>
      </c>
      <c r="E10" s="510">
        <f>'Корпуса стандарт'!F10+'Фасади Альбіна'!E14+'Фасади Альбіна'!E14</f>
        <v>908.55000000000007</v>
      </c>
      <c r="G10" s="3" t="s">
        <v>21</v>
      </c>
      <c r="H10" s="36" t="s">
        <v>7</v>
      </c>
      <c r="I10" s="5" t="s">
        <v>387</v>
      </c>
      <c r="J10" s="124" t="s">
        <v>318</v>
      </c>
      <c r="K10" s="510">
        <f>'Корпуса стандарт'!F31+'Фасади Альбіна'!E20</f>
        <v>828.90000000000009</v>
      </c>
    </row>
    <row r="11" spans="1:11" ht="20.5" x14ac:dyDescent="0.8">
      <c r="A11" s="3" t="s">
        <v>8</v>
      </c>
      <c r="B11" s="36" t="s">
        <v>255</v>
      </c>
      <c r="C11" s="5" t="s">
        <v>371</v>
      </c>
      <c r="D11" s="87" t="s">
        <v>318</v>
      </c>
      <c r="E11" s="510">
        <f>'Корпуса стандарт'!F11+'Фасади Альбіна'!E14+'Фасади Альбіна'!E14</f>
        <v>1042.2</v>
      </c>
      <c r="G11" s="3" t="s">
        <v>22</v>
      </c>
      <c r="H11" s="36" t="s">
        <v>7</v>
      </c>
      <c r="I11" s="5" t="s">
        <v>388</v>
      </c>
      <c r="J11" s="124" t="s">
        <v>318</v>
      </c>
      <c r="K11" s="510">
        <f>'Корпуса стандарт'!F32+'Фасади Альбіна'!E26</f>
        <v>870.75</v>
      </c>
    </row>
    <row r="12" spans="1:11" ht="20.5" x14ac:dyDescent="0.8">
      <c r="A12" s="3" t="s">
        <v>9</v>
      </c>
      <c r="B12" s="36" t="s">
        <v>7</v>
      </c>
      <c r="C12" s="5" t="s">
        <v>372</v>
      </c>
      <c r="D12" s="87" t="s">
        <v>318</v>
      </c>
      <c r="E12" s="510">
        <f>'Корпуса стандарт'!F12+'Фасади Альбіна'!E17+'Фасади Альбіна'!E17</f>
        <v>1050.3</v>
      </c>
      <c r="G12" s="3" t="s">
        <v>23</v>
      </c>
      <c r="H12" s="36" t="s">
        <v>7</v>
      </c>
      <c r="I12" s="5" t="s">
        <v>389</v>
      </c>
      <c r="J12" s="124" t="s">
        <v>318</v>
      </c>
      <c r="K12" s="510">
        <f>'Корпуса стандарт'!F33+'Фасади Альбіна'!E15+'Фасади Альбіна'!E15</f>
        <v>1030.05</v>
      </c>
    </row>
    <row r="13" spans="1:11" ht="20.5" x14ac:dyDescent="0.8">
      <c r="A13" s="3" t="s">
        <v>10</v>
      </c>
      <c r="B13" s="36" t="s">
        <v>255</v>
      </c>
      <c r="C13" s="5" t="s">
        <v>372</v>
      </c>
      <c r="D13" s="87" t="s">
        <v>318</v>
      </c>
      <c r="E13" s="510">
        <f>'Корпуса стандарт'!F13+'Фасади Альбіна'!E17+'Фасади Альбіна'!E17</f>
        <v>1183.95</v>
      </c>
      <c r="G13" s="3" t="s">
        <v>24</v>
      </c>
      <c r="H13" s="36" t="s">
        <v>255</v>
      </c>
      <c r="I13" s="5" t="s">
        <v>389</v>
      </c>
      <c r="J13" s="124" t="s">
        <v>318</v>
      </c>
      <c r="K13" s="510">
        <f>'Корпуса стандарт'!F34+'Фасади Альбіна'!E15+'Фасади Альбіна'!E15</f>
        <v>1197.45</v>
      </c>
    </row>
    <row r="14" spans="1:11" ht="20.5" x14ac:dyDescent="0.8">
      <c r="A14" s="3" t="s">
        <v>11</v>
      </c>
      <c r="B14" s="36" t="s">
        <v>256</v>
      </c>
      <c r="C14" s="5" t="s">
        <v>373</v>
      </c>
      <c r="D14" s="87" t="s">
        <v>318</v>
      </c>
      <c r="E14" s="510">
        <f>'Корпуса стандарт'!F14+'Фасади Альбіна'!J7</f>
        <v>685.8</v>
      </c>
      <c r="G14" s="3" t="s">
        <v>25</v>
      </c>
      <c r="H14" s="36" t="s">
        <v>7</v>
      </c>
      <c r="I14" s="5" t="s">
        <v>390</v>
      </c>
      <c r="J14" s="124" t="s">
        <v>318</v>
      </c>
      <c r="K14" s="510">
        <f>'Корпуса стандарт'!F35+'Фасади Альбіна'!E18+'Фасади Альбіна'!E18</f>
        <v>1171.8</v>
      </c>
    </row>
    <row r="15" spans="1:11" ht="20.5" x14ac:dyDescent="0.8">
      <c r="A15" s="3" t="s">
        <v>12</v>
      </c>
      <c r="B15" s="36" t="s">
        <v>256</v>
      </c>
      <c r="C15" s="5" t="s">
        <v>374</v>
      </c>
      <c r="D15" s="87" t="s">
        <v>318</v>
      </c>
      <c r="E15" s="510">
        <f>'Корпуса стандарт'!F15+'Фасади Альбіна'!J16</f>
        <v>778.95</v>
      </c>
      <c r="G15" s="3" t="s">
        <v>26</v>
      </c>
      <c r="H15" s="36" t="s">
        <v>255</v>
      </c>
      <c r="I15" s="5" t="s">
        <v>390</v>
      </c>
      <c r="J15" s="124" t="s">
        <v>318</v>
      </c>
      <c r="K15" s="510">
        <f>'Корпуса стандарт'!F36+'Фасади Альбіна'!E18+'Фасади Альбіна'!E18</f>
        <v>1327.05</v>
      </c>
    </row>
    <row r="16" spans="1:11" ht="20.5" x14ac:dyDescent="0.8">
      <c r="A16" s="3" t="s">
        <v>13</v>
      </c>
      <c r="B16" s="36" t="s">
        <v>256</v>
      </c>
      <c r="C16" s="5" t="s">
        <v>375</v>
      </c>
      <c r="D16" s="87" t="s">
        <v>318</v>
      </c>
      <c r="E16" s="510">
        <f>'Корпуса стандарт'!F16+'Фасади Альбіна'!E23</f>
        <v>643.95000000000005</v>
      </c>
      <c r="G16" s="3" t="s">
        <v>712</v>
      </c>
      <c r="H16" s="36" t="s">
        <v>256</v>
      </c>
      <c r="I16" s="5" t="s">
        <v>831</v>
      </c>
      <c r="J16" s="124" t="s">
        <v>318</v>
      </c>
      <c r="K16" s="510">
        <f>'Корпуса стандарт'!F37+'Фасади Альбіна'!J10</f>
        <v>820.8</v>
      </c>
    </row>
    <row r="17" spans="1:11" ht="20.5" x14ac:dyDescent="0.8">
      <c r="A17" s="3" t="s">
        <v>14</v>
      </c>
      <c r="B17" s="36" t="s">
        <v>256</v>
      </c>
      <c r="C17" s="5" t="s">
        <v>376</v>
      </c>
      <c r="D17" s="87" t="s">
        <v>318</v>
      </c>
      <c r="E17" s="510">
        <f>'Корпуса стандарт'!F17+'Фасади Альбіна'!J9</f>
        <v>738.45</v>
      </c>
      <c r="G17" s="3" t="s">
        <v>738</v>
      </c>
      <c r="H17" s="36" t="s">
        <v>256</v>
      </c>
      <c r="I17" s="5" t="s">
        <v>832</v>
      </c>
      <c r="J17" s="124" t="s">
        <v>318</v>
      </c>
      <c r="K17" s="510">
        <f>'Корпуса стандарт'!F38+'Фасади Альбіна'!J17</f>
        <v>981.45</v>
      </c>
    </row>
    <row r="18" spans="1:11" ht="20.5" x14ac:dyDescent="0.8">
      <c r="A18" s="3" t="s">
        <v>15</v>
      </c>
      <c r="B18" s="36" t="s">
        <v>257</v>
      </c>
      <c r="C18" s="5" t="s">
        <v>377</v>
      </c>
      <c r="D18" s="87" t="s">
        <v>318</v>
      </c>
      <c r="E18" s="510">
        <f>'Корпуса стандарт'!F18+'Фасади Альбіна'!E17</f>
        <v>1120.5</v>
      </c>
      <c r="G18" s="3" t="s">
        <v>27</v>
      </c>
      <c r="H18" s="36" t="s">
        <v>7</v>
      </c>
      <c r="I18" s="5" t="s">
        <v>413</v>
      </c>
      <c r="J18" s="124" t="s">
        <v>318</v>
      </c>
      <c r="K18" s="510">
        <f>'Корпуса стандарт'!F39+'Фасади Альбіна'!E24</f>
        <v>679.05</v>
      </c>
    </row>
    <row r="19" spans="1:11" ht="20.5" x14ac:dyDescent="0.8">
      <c r="A19" s="3" t="s">
        <v>16</v>
      </c>
      <c r="B19" s="36" t="s">
        <v>258</v>
      </c>
      <c r="C19" s="5" t="s">
        <v>378</v>
      </c>
      <c r="D19" s="87" t="s">
        <v>318</v>
      </c>
      <c r="E19" s="510">
        <f>'Корпуса стандарт'!F19</f>
        <v>290.25</v>
      </c>
      <c r="G19" s="3" t="s">
        <v>28</v>
      </c>
      <c r="H19" s="36" t="s">
        <v>7</v>
      </c>
      <c r="I19" s="5" t="s">
        <v>871</v>
      </c>
      <c r="J19" s="124" t="s">
        <v>318</v>
      </c>
      <c r="K19" s="510">
        <f>'Корпуса стандарт'!F40+'Фасади Альбіна'!E13+'Фасади Альбіна'!E13</f>
        <v>835.65</v>
      </c>
    </row>
    <row r="20" spans="1:11" ht="20.5" x14ac:dyDescent="0.8">
      <c r="A20" s="23" t="s">
        <v>17</v>
      </c>
      <c r="B20" s="39" t="s">
        <v>258</v>
      </c>
      <c r="C20" s="40" t="s">
        <v>378</v>
      </c>
      <c r="D20" s="87" t="s">
        <v>318</v>
      </c>
      <c r="E20" s="511">
        <f>'Корпуса стандарт'!F20</f>
        <v>371.25</v>
      </c>
      <c r="G20" s="3" t="s">
        <v>29</v>
      </c>
      <c r="H20" s="36" t="s">
        <v>257</v>
      </c>
      <c r="I20" s="5" t="s">
        <v>391</v>
      </c>
      <c r="J20" s="124" t="s">
        <v>318</v>
      </c>
      <c r="K20" s="510">
        <f>'Корпуса стандарт'!F41+'Фасади Альбіна'!E18</f>
        <v>1337.85</v>
      </c>
    </row>
    <row r="21" spans="1:11" ht="20.5" x14ac:dyDescent="0.8">
      <c r="A21" s="23" t="s">
        <v>56</v>
      </c>
      <c r="B21" s="36" t="s">
        <v>256</v>
      </c>
      <c r="C21" s="5" t="s">
        <v>373</v>
      </c>
      <c r="D21" s="87" t="s">
        <v>318</v>
      </c>
      <c r="E21" s="511">
        <f>'Корпуса стандарт'!F21+'Фасади Альбіна'!J7</f>
        <v>841.05</v>
      </c>
      <c r="G21" s="3" t="s">
        <v>30</v>
      </c>
      <c r="H21" s="36" t="s">
        <v>258</v>
      </c>
      <c r="I21" s="5" t="s">
        <v>392</v>
      </c>
      <c r="J21" s="124" t="s">
        <v>318</v>
      </c>
      <c r="K21" s="510">
        <f>'Корпуса стандарт'!F42</f>
        <v>332.1</v>
      </c>
    </row>
    <row r="22" spans="1:11" ht="20.5" x14ac:dyDescent="0.8">
      <c r="A22" s="23" t="s">
        <v>57</v>
      </c>
      <c r="B22" s="36" t="s">
        <v>256</v>
      </c>
      <c r="C22" s="5" t="s">
        <v>374</v>
      </c>
      <c r="D22" s="87" t="s">
        <v>318</v>
      </c>
      <c r="E22" s="511">
        <f>'Корпуса стандарт'!F22+'Фасади Альбіна'!J16</f>
        <v>950.4</v>
      </c>
      <c r="G22" s="3" t="s">
        <v>31</v>
      </c>
      <c r="H22" s="36" t="s">
        <v>258</v>
      </c>
      <c r="I22" s="5" t="s">
        <v>392</v>
      </c>
      <c r="J22" s="124" t="s">
        <v>318</v>
      </c>
      <c r="K22" s="510">
        <f>'Корпуса стандарт'!F43</f>
        <v>421.2</v>
      </c>
    </row>
    <row r="23" spans="1:11" ht="20.5" x14ac:dyDescent="0.8">
      <c r="A23" s="23" t="s">
        <v>58</v>
      </c>
      <c r="B23" s="39" t="s">
        <v>257</v>
      </c>
      <c r="C23" s="40" t="s">
        <v>377</v>
      </c>
      <c r="D23" s="87" t="s">
        <v>318</v>
      </c>
      <c r="E23" s="511">
        <f>'Корпуса стандарт'!F23+'Фасади Альбіна'!E11+'Фасади Альбіна'!E11</f>
        <v>1343.25</v>
      </c>
      <c r="G23" s="23" t="s">
        <v>276</v>
      </c>
      <c r="H23" s="39" t="s">
        <v>257</v>
      </c>
      <c r="I23" s="40" t="s">
        <v>391</v>
      </c>
      <c r="J23" s="124" t="s">
        <v>318</v>
      </c>
      <c r="K23" s="511">
        <f>'Корпуса стандарт'!F44+'Фасади Альбіна'!E12+'Фасади Альбіна'!E12</f>
        <v>1521.45</v>
      </c>
    </row>
    <row r="24" spans="1:11" ht="20.5" x14ac:dyDescent="0.8">
      <c r="A24" s="302" t="s">
        <v>59</v>
      </c>
      <c r="B24" s="303" t="s">
        <v>256</v>
      </c>
      <c r="C24" s="304" t="s">
        <v>371</v>
      </c>
      <c r="D24" s="101" t="s">
        <v>318</v>
      </c>
      <c r="E24" s="516">
        <f>'Корпуса стандарт'!F24+'Фасади Альбіна'!J7+'Фасади Альбіна'!J7</f>
        <v>1255.5</v>
      </c>
      <c r="G24" s="3" t="s">
        <v>713</v>
      </c>
      <c r="H24" s="36" t="s">
        <v>256</v>
      </c>
      <c r="I24" s="5" t="s">
        <v>389</v>
      </c>
      <c r="J24" s="124" t="s">
        <v>318</v>
      </c>
      <c r="K24" s="510">
        <f>'Корпуса стандарт'!F45+'Фасади Альбіна'!J10+'Фасади Альбіна'!J10</f>
        <v>1468.8</v>
      </c>
    </row>
    <row r="25" spans="1:11" ht="21" thickBot="1" x14ac:dyDescent="0.85">
      <c r="A25" s="4" t="s">
        <v>76</v>
      </c>
      <c r="B25" s="37" t="s">
        <v>256</v>
      </c>
      <c r="C25" s="6" t="s">
        <v>372</v>
      </c>
      <c r="D25" s="125" t="s">
        <v>318</v>
      </c>
      <c r="E25" s="513">
        <f>'Корпуса стандарт'!F25+'Фасади Альбіна'!J16+'Фасади Альбіна'!J16</f>
        <v>1452.6</v>
      </c>
      <c r="G25" s="4" t="s">
        <v>714</v>
      </c>
      <c r="H25" s="37" t="s">
        <v>256</v>
      </c>
      <c r="I25" s="6" t="s">
        <v>390</v>
      </c>
      <c r="J25" s="88" t="s">
        <v>318</v>
      </c>
      <c r="K25" s="517">
        <f>'Корпуса стандарт'!F46+'Фасади Альбіна'!J17+'Фасади Альбіна'!J17</f>
        <v>1761.75</v>
      </c>
    </row>
    <row r="26" spans="1:11" ht="21.65" x14ac:dyDescent="0.7">
      <c r="A26" s="93"/>
      <c r="B26" s="43"/>
      <c r="C26" s="48"/>
      <c r="D26" s="99"/>
      <c r="E26" s="50"/>
      <c r="G26" s="93"/>
      <c r="H26" s="43"/>
      <c r="I26" s="48"/>
      <c r="J26" s="99"/>
      <c r="K26" s="51"/>
    </row>
    <row r="27" spans="1:11" ht="14.4" customHeight="1" x14ac:dyDescent="0.35">
      <c r="A27" s="674" t="s">
        <v>322</v>
      </c>
      <c r="B27" s="675"/>
      <c r="C27" s="675"/>
      <c r="D27" s="675"/>
      <c r="E27" s="675"/>
      <c r="F27" s="675"/>
      <c r="G27" s="675"/>
      <c r="H27" s="675"/>
      <c r="I27" s="675"/>
      <c r="J27" s="675"/>
      <c r="K27" s="676"/>
    </row>
    <row r="28" spans="1:11" ht="14.4" customHeight="1" x14ac:dyDescent="0.35">
      <c r="A28" s="677" t="s">
        <v>296</v>
      </c>
      <c r="B28" s="678"/>
      <c r="C28" s="678"/>
      <c r="D28" s="678"/>
      <c r="E28" s="678"/>
      <c r="F28" s="678"/>
      <c r="G28" s="678"/>
      <c r="H28" s="678"/>
      <c r="I28" s="678"/>
      <c r="J28" s="678"/>
      <c r="K28" s="679"/>
    </row>
    <row r="29" spans="1:11" ht="16.25" customHeight="1" thickBot="1" x14ac:dyDescent="0.75">
      <c r="A29" s="93"/>
      <c r="B29" s="43"/>
      <c r="C29" s="48"/>
      <c r="D29" s="99"/>
      <c r="E29" s="50"/>
      <c r="G29" s="93"/>
      <c r="H29" s="43"/>
      <c r="I29" s="48"/>
      <c r="J29" s="99"/>
      <c r="K29" s="51"/>
    </row>
    <row r="30" spans="1:11" ht="38" thickBot="1" x14ac:dyDescent="1.5">
      <c r="A30" s="658" t="s">
        <v>321</v>
      </c>
      <c r="B30" s="659"/>
      <c r="C30" s="659"/>
      <c r="D30" s="659"/>
      <c r="E30" s="659"/>
      <c r="F30" s="659"/>
      <c r="G30" s="659"/>
      <c r="H30" s="659"/>
      <c r="I30" s="659"/>
      <c r="J30" s="659"/>
      <c r="K30" s="660"/>
    </row>
    <row r="31" spans="1:11" ht="19" thickBot="1" x14ac:dyDescent="0.5">
      <c r="A31" s="355" t="s">
        <v>135</v>
      </c>
      <c r="B31" s="355"/>
      <c r="C31" s="7"/>
      <c r="D31" s="7"/>
      <c r="E31" s="7"/>
      <c r="F31" s="10"/>
      <c r="G31" s="355" t="s">
        <v>135</v>
      </c>
      <c r="H31" s="355"/>
      <c r="I31" s="7"/>
      <c r="J31" s="628" t="s">
        <v>1163</v>
      </c>
      <c r="K31" s="628"/>
    </row>
    <row r="32" spans="1:11" ht="16" thickBot="1" x14ac:dyDescent="0.4">
      <c r="A32" s="32" t="s">
        <v>32</v>
      </c>
      <c r="B32" s="33"/>
      <c r="C32" s="41" t="s">
        <v>33</v>
      </c>
      <c r="D32" s="33"/>
      <c r="E32" s="34" t="s">
        <v>34</v>
      </c>
      <c r="G32" s="32" t="s">
        <v>32</v>
      </c>
      <c r="H32" s="33"/>
      <c r="I32" s="41" t="s">
        <v>33</v>
      </c>
      <c r="J32" s="33"/>
      <c r="K32" s="34" t="s">
        <v>34</v>
      </c>
    </row>
    <row r="33" spans="1:11" ht="20.5" x14ac:dyDescent="0.8">
      <c r="A33" s="8" t="s">
        <v>0</v>
      </c>
      <c r="B33" s="38" t="s">
        <v>145</v>
      </c>
      <c r="C33" s="9" t="s">
        <v>394</v>
      </c>
      <c r="D33" s="87" t="s">
        <v>318</v>
      </c>
      <c r="E33" s="509">
        <f>'Корпуса стандарт'!L5</f>
        <v>334.8</v>
      </c>
      <c r="G33" s="42" t="s">
        <v>79</v>
      </c>
      <c r="H33" s="43" t="s">
        <v>145</v>
      </c>
      <c r="I33" s="89" t="s">
        <v>141</v>
      </c>
      <c r="J33" s="87" t="s">
        <v>318</v>
      </c>
      <c r="K33" s="519">
        <f>'Корпуса стандарт'!L22</f>
        <v>595.35</v>
      </c>
    </row>
    <row r="34" spans="1:11" ht="20.5" x14ac:dyDescent="0.8">
      <c r="A34" s="3" t="s">
        <v>78</v>
      </c>
      <c r="B34" s="36" t="s">
        <v>80</v>
      </c>
      <c r="C34" s="9" t="s">
        <v>394</v>
      </c>
      <c r="D34" s="87" t="s">
        <v>318</v>
      </c>
      <c r="E34" s="509">
        <f>'Корпуса стандарт'!L5+'Фасади Альбіна'!E6+Фурнітура!I17</f>
        <v>1065.1500000000001</v>
      </c>
      <c r="G34" s="3" t="s">
        <v>58</v>
      </c>
      <c r="H34" s="44" t="s">
        <v>144</v>
      </c>
      <c r="I34" s="5" t="s">
        <v>336</v>
      </c>
      <c r="J34" s="87" t="s">
        <v>318</v>
      </c>
      <c r="K34" s="510">
        <f>'Корпуса стандарт'!L23+'Фасади Альбіна'!J12+'Фасади Альбіна'!J12</f>
        <v>2575.8000000000002</v>
      </c>
    </row>
    <row r="35" spans="1:11" ht="20.5" x14ac:dyDescent="0.8">
      <c r="A35" s="3" t="s">
        <v>2</v>
      </c>
      <c r="B35" s="36" t="s">
        <v>81</v>
      </c>
      <c r="C35" s="5" t="s">
        <v>395</v>
      </c>
      <c r="D35" s="87" t="s">
        <v>318</v>
      </c>
      <c r="E35" s="509">
        <f>'Корпуса стандарт'!L6+'Фасади Альбіна'!E14</f>
        <v>648</v>
      </c>
      <c r="G35" s="3" t="s">
        <v>137</v>
      </c>
      <c r="H35" s="36" t="s">
        <v>247</v>
      </c>
      <c r="I35" s="5" t="s">
        <v>336</v>
      </c>
      <c r="J35" s="87" t="s">
        <v>318</v>
      </c>
      <c r="K35" s="516">
        <f>'Корпуса стандарт'!L24+'Фасади Альбіна'!E14+'Фасади Альбіна'!E14+'Фасади Альбіна'!J23</f>
        <v>2937.6</v>
      </c>
    </row>
    <row r="36" spans="1:11" ht="20.5" x14ac:dyDescent="0.8">
      <c r="A36" s="3" t="s">
        <v>3</v>
      </c>
      <c r="B36" s="36" t="s">
        <v>81</v>
      </c>
      <c r="C36" s="5" t="s">
        <v>396</v>
      </c>
      <c r="D36" s="87" t="s">
        <v>318</v>
      </c>
      <c r="E36" s="509">
        <f>'Корпуса стандарт'!L7+'Фасади Альбіна'!E17</f>
        <v>737.1</v>
      </c>
      <c r="G36" s="8" t="s">
        <v>59</v>
      </c>
      <c r="H36" s="44" t="s">
        <v>144</v>
      </c>
      <c r="I36" s="9" t="s">
        <v>337</v>
      </c>
      <c r="J36" s="87" t="s">
        <v>318</v>
      </c>
      <c r="K36" s="509">
        <f>'Корпуса стандарт'!L25+'Фасади Альбіна'!J12+'Фасади Альбіна'!J13</f>
        <v>2818.8</v>
      </c>
    </row>
    <row r="37" spans="1:11" ht="20.5" x14ac:dyDescent="0.8">
      <c r="A37" s="3" t="s">
        <v>4</v>
      </c>
      <c r="B37" s="36" t="s">
        <v>81</v>
      </c>
      <c r="C37" s="5" t="s">
        <v>397</v>
      </c>
      <c r="D37" s="87" t="s">
        <v>318</v>
      </c>
      <c r="E37" s="509">
        <f>'Корпуса стандарт'!L8+'Фасади Альбіна'!E19</f>
        <v>780.3</v>
      </c>
      <c r="G37" s="8" t="s">
        <v>76</v>
      </c>
      <c r="H37" s="36" t="s">
        <v>247</v>
      </c>
      <c r="I37" s="9" t="s">
        <v>337</v>
      </c>
      <c r="J37" s="87" t="s">
        <v>318</v>
      </c>
      <c r="K37" s="520">
        <f>'Корпуса стандарт'!L26+'Фасади Альбіна'!E15+'Фасади Альбіна'!E15+'Фасади Альбіна'!J23</f>
        <v>3213</v>
      </c>
    </row>
    <row r="38" spans="1:11" ht="20.5" x14ac:dyDescent="0.8">
      <c r="A38" s="3" t="s">
        <v>5</v>
      </c>
      <c r="B38" s="36" t="s">
        <v>81</v>
      </c>
      <c r="C38" s="5" t="s">
        <v>398</v>
      </c>
      <c r="D38" s="87" t="s">
        <v>318</v>
      </c>
      <c r="E38" s="509">
        <f>'Корпуса стандарт'!L9+'Фасади Альбіна'!E25</f>
        <v>814.05</v>
      </c>
      <c r="G38" s="3" t="s">
        <v>60</v>
      </c>
      <c r="H38" s="38" t="s">
        <v>77</v>
      </c>
      <c r="I38" s="5" t="s">
        <v>395</v>
      </c>
      <c r="J38" s="87" t="s">
        <v>318</v>
      </c>
      <c r="K38" s="509">
        <f>'Корпуса стандарт'!L27+'Фасади Альбіна'!J19</f>
        <v>764.1</v>
      </c>
    </row>
    <row r="39" spans="1:11" ht="20.5" x14ac:dyDescent="0.8">
      <c r="A39" s="3" t="s">
        <v>6</v>
      </c>
      <c r="B39" s="36" t="s">
        <v>81</v>
      </c>
      <c r="C39" s="5" t="s">
        <v>399</v>
      </c>
      <c r="D39" s="87" t="s">
        <v>318</v>
      </c>
      <c r="E39" s="509">
        <f>'Корпуса стандарт'!L10+'Фасади Альбіна'!E14+'Фасади Альбіна'!E14</f>
        <v>959.85</v>
      </c>
      <c r="G39" s="3" t="s">
        <v>61</v>
      </c>
      <c r="H39" s="38" t="s">
        <v>77</v>
      </c>
      <c r="I39" s="5" t="s">
        <v>396</v>
      </c>
      <c r="J39" s="87" t="s">
        <v>318</v>
      </c>
      <c r="K39" s="509">
        <f>'Корпуса стандарт'!L28+'Фасади Альбіна'!J21</f>
        <v>850.5</v>
      </c>
    </row>
    <row r="40" spans="1:11" ht="20.5" x14ac:dyDescent="0.8">
      <c r="A40" s="3" t="s">
        <v>8</v>
      </c>
      <c r="B40" s="36" t="s">
        <v>81</v>
      </c>
      <c r="C40" s="5" t="s">
        <v>400</v>
      </c>
      <c r="D40" s="87" t="s">
        <v>318</v>
      </c>
      <c r="E40" s="509">
        <f>'Корпуса стандарт'!L11+'Фасади Альбіна'!E17+'Фасади Альбіна'!E17</f>
        <v>1140.75</v>
      </c>
      <c r="G40" s="3" t="s">
        <v>62</v>
      </c>
      <c r="H40" s="38" t="s">
        <v>77</v>
      </c>
      <c r="I40" s="5" t="s">
        <v>399</v>
      </c>
      <c r="J40" s="87" t="s">
        <v>318</v>
      </c>
      <c r="K40" s="509">
        <f>'Корпуса стандарт'!L29+'Фасади Альбіна'!J19+'Фасади Альбіна'!J19</f>
        <v>1151.55</v>
      </c>
    </row>
    <row r="41" spans="1:11" ht="20.5" x14ac:dyDescent="0.8">
      <c r="A41" s="3" t="s">
        <v>9</v>
      </c>
      <c r="B41" s="36" t="s">
        <v>244</v>
      </c>
      <c r="C41" s="5" t="s">
        <v>395</v>
      </c>
      <c r="D41" s="87" t="s">
        <v>318</v>
      </c>
      <c r="E41" s="509">
        <f>'Корпуса стандарт'!L12+'Фасади Альбіна'!J20</f>
        <v>1067.8499999999999</v>
      </c>
      <c r="G41" s="3" t="s">
        <v>63</v>
      </c>
      <c r="H41" s="38" t="s">
        <v>77</v>
      </c>
      <c r="I41" s="5" t="s">
        <v>400</v>
      </c>
      <c r="J41" s="87" t="s">
        <v>318</v>
      </c>
      <c r="K41" s="509">
        <f>'Корпуса стандарт'!L30+'Фасади Альбіна'!J21+'Фасади Альбіна'!J21</f>
        <v>1350</v>
      </c>
    </row>
    <row r="42" spans="1:11" ht="20.5" x14ac:dyDescent="0.8">
      <c r="A42" s="3" t="s">
        <v>10</v>
      </c>
      <c r="B42" s="36" t="s">
        <v>244</v>
      </c>
      <c r="C42" s="5" t="s">
        <v>396</v>
      </c>
      <c r="D42" s="87" t="s">
        <v>318</v>
      </c>
      <c r="E42" s="509">
        <f>'Корпуса стандарт'!L13+'Фасади Альбіна'!J22</f>
        <v>1138.05</v>
      </c>
      <c r="G42" s="3" t="s">
        <v>138</v>
      </c>
      <c r="H42" s="36" t="s">
        <v>244</v>
      </c>
      <c r="I42" s="5" t="s">
        <v>399</v>
      </c>
      <c r="J42" s="87" t="s">
        <v>318</v>
      </c>
      <c r="K42" s="516">
        <f>'Корпуса стандарт'!L31+'Фасади Альбіна'!J6+'Фасади Альбіна'!J24</f>
        <v>1898.1000000000001</v>
      </c>
    </row>
    <row r="43" spans="1:11" ht="20.5" x14ac:dyDescent="0.8">
      <c r="A43" s="3" t="s">
        <v>11</v>
      </c>
      <c r="B43" s="36" t="s">
        <v>244</v>
      </c>
      <c r="C43" s="5" t="s">
        <v>399</v>
      </c>
      <c r="D43" s="87" t="s">
        <v>318</v>
      </c>
      <c r="E43" s="509">
        <f>'Корпуса стандарт'!L14+'Фасади Альбіна'!J23</f>
        <v>1679.3999999999999</v>
      </c>
      <c r="G43" s="3" t="s">
        <v>139</v>
      </c>
      <c r="H43" s="36" t="s">
        <v>244</v>
      </c>
      <c r="I43" s="5" t="s">
        <v>400</v>
      </c>
      <c r="J43" s="87" t="s">
        <v>318</v>
      </c>
      <c r="K43" s="516">
        <f>'Корпуса стандарт'!L32+'Фасади Альбіна'!J15+'Фасади Альбіна'!J26</f>
        <v>2058.75</v>
      </c>
    </row>
    <row r="44" spans="1:11" ht="20.5" x14ac:dyDescent="0.8">
      <c r="A44" s="3" t="s">
        <v>12</v>
      </c>
      <c r="B44" s="36" t="s">
        <v>244</v>
      </c>
      <c r="C44" s="5" t="s">
        <v>400</v>
      </c>
      <c r="D44" s="87" t="s">
        <v>318</v>
      </c>
      <c r="E44" s="509">
        <f>'Корпуса стандарт'!L15+'Фасади Альбіна'!J25</f>
        <v>1856.25</v>
      </c>
      <c r="G44" s="8" t="s">
        <v>64</v>
      </c>
      <c r="H44" s="38" t="s">
        <v>77</v>
      </c>
      <c r="I44" s="9" t="s">
        <v>399</v>
      </c>
      <c r="J44" s="87" t="s">
        <v>318</v>
      </c>
      <c r="K44" s="509">
        <f>'Корпуса стандарт'!L33+'Фасади Альбіна'!J6+'Фасади Альбіна'!E13+'Фасади Альбіна'!E13</f>
        <v>1178.55</v>
      </c>
    </row>
    <row r="45" spans="1:11" ht="20.5" x14ac:dyDescent="0.8">
      <c r="A45" s="3" t="s">
        <v>13</v>
      </c>
      <c r="B45" s="36" t="s">
        <v>245</v>
      </c>
      <c r="C45" s="5" t="s">
        <v>414</v>
      </c>
      <c r="D45" s="87" t="s">
        <v>318</v>
      </c>
      <c r="E45" s="509">
        <f>'Корпуса стандарт'!L16+'Фасади Альбіна'!E27</f>
        <v>710.09999999999991</v>
      </c>
      <c r="G45" s="3" t="s">
        <v>65</v>
      </c>
      <c r="H45" s="38" t="s">
        <v>77</v>
      </c>
      <c r="I45" s="5" t="s">
        <v>400</v>
      </c>
      <c r="J45" s="87" t="s">
        <v>318</v>
      </c>
      <c r="K45" s="509">
        <f>'Корпуса стандарт'!L34+'Фасади Альбіна'!J15+'Фасади Альбіна'!E16+'Фасади Альбіна'!E16</f>
        <v>1378.35</v>
      </c>
    </row>
    <row r="46" spans="1:11" ht="20.5" x14ac:dyDescent="0.8">
      <c r="A46" s="3" t="s">
        <v>14</v>
      </c>
      <c r="B46" s="36" t="s">
        <v>143</v>
      </c>
      <c r="C46" s="5" t="s">
        <v>399</v>
      </c>
      <c r="D46" s="87" t="s">
        <v>318</v>
      </c>
      <c r="E46" s="509">
        <f>'Корпуса стандарт'!L17+'Фасади Альбіна'!E14+'Фасади Альбіна'!E14</f>
        <v>909.90000000000009</v>
      </c>
      <c r="G46" s="3" t="s">
        <v>66</v>
      </c>
      <c r="H46" s="36" t="s">
        <v>245</v>
      </c>
      <c r="I46" s="5" t="s">
        <v>402</v>
      </c>
      <c r="J46" s="87" t="s">
        <v>318</v>
      </c>
      <c r="K46" s="509">
        <f>'Корпуса стандарт'!L35+'Фасади Альбіна'!J8</f>
        <v>1341.9</v>
      </c>
    </row>
    <row r="47" spans="1:11" ht="20.5" x14ac:dyDescent="0.8">
      <c r="A47" s="23" t="s">
        <v>15</v>
      </c>
      <c r="B47" s="36" t="s">
        <v>143</v>
      </c>
      <c r="C47" s="40" t="s">
        <v>400</v>
      </c>
      <c r="D47" s="87" t="s">
        <v>318</v>
      </c>
      <c r="E47" s="519">
        <f>'Корпуса стандарт'!L18+'Фасади Альбіна'!E17+'Фасади Альбіна'!E17</f>
        <v>1034.0999999999999</v>
      </c>
      <c r="G47" s="3" t="s">
        <v>67</v>
      </c>
      <c r="H47" s="38" t="s">
        <v>249</v>
      </c>
      <c r="I47" s="5" t="s">
        <v>409</v>
      </c>
      <c r="J47" s="87" t="s">
        <v>318</v>
      </c>
      <c r="K47" s="509">
        <f>'Корпуса стандарт'!L36+'Фасади Альбіна'!E19</f>
        <v>1320.3000000000002</v>
      </c>
    </row>
    <row r="48" spans="1:11" ht="20" customHeight="1" x14ac:dyDescent="0.8">
      <c r="A48" s="3" t="s">
        <v>16</v>
      </c>
      <c r="B48" s="36" t="s">
        <v>246</v>
      </c>
      <c r="C48" s="5" t="s">
        <v>408</v>
      </c>
      <c r="D48" s="87" t="s">
        <v>318</v>
      </c>
      <c r="E48" s="510">
        <f>'Корпуса стандарт'!L19+'Фасади Альбіна'!E17</f>
        <v>814.05</v>
      </c>
      <c r="G48" s="23" t="s">
        <v>68</v>
      </c>
      <c r="H48" s="45" t="s">
        <v>250</v>
      </c>
      <c r="I48" s="40" t="s">
        <v>395</v>
      </c>
      <c r="J48" s="87" t="s">
        <v>318</v>
      </c>
      <c r="K48" s="519">
        <f>'Корпуса стандарт'!L37+'Фасади Альбіна'!E17</f>
        <v>777.6</v>
      </c>
    </row>
    <row r="49" spans="1:12" ht="20" customHeight="1" x14ac:dyDescent="0.8">
      <c r="A49" s="8" t="s">
        <v>56</v>
      </c>
      <c r="B49" s="38" t="s">
        <v>142</v>
      </c>
      <c r="C49" s="5" t="s">
        <v>408</v>
      </c>
      <c r="D49" s="87" t="s">
        <v>318</v>
      </c>
      <c r="E49" s="509">
        <f>'Корпуса стандарт'!L20+'Фасади Альбіна'!E17</f>
        <v>985.5</v>
      </c>
      <c r="G49" s="3" t="s">
        <v>140</v>
      </c>
      <c r="H49" s="36" t="s">
        <v>250</v>
      </c>
      <c r="I49" s="5" t="s">
        <v>410</v>
      </c>
      <c r="J49" s="87" t="s">
        <v>318</v>
      </c>
      <c r="K49" s="510">
        <f>'Корпуса стандарт'!L38+'Фасади Альбіна'!E11</f>
        <v>846.45</v>
      </c>
    </row>
    <row r="50" spans="1:12" ht="20" customHeight="1" thickBot="1" x14ac:dyDescent="0.85">
      <c r="A50" s="15" t="s">
        <v>57</v>
      </c>
      <c r="B50" s="90" t="s">
        <v>145</v>
      </c>
      <c r="C50" s="6" t="s">
        <v>401</v>
      </c>
      <c r="D50" s="88" t="s">
        <v>318</v>
      </c>
      <c r="E50" s="533">
        <f>'Корпуса стандарт'!L21</f>
        <v>479.25</v>
      </c>
      <c r="G50" s="4" t="s">
        <v>85</v>
      </c>
      <c r="H50" s="37" t="s">
        <v>252</v>
      </c>
      <c r="I50" s="6" t="s">
        <v>416</v>
      </c>
      <c r="J50" s="88" t="s">
        <v>318</v>
      </c>
      <c r="K50" s="517">
        <f>'Корпуса стандарт'!L39</f>
        <v>475.2</v>
      </c>
    </row>
    <row r="51" spans="1:12" ht="18" customHeight="1" x14ac:dyDescent="0.35"/>
    <row r="52" spans="1:12" ht="18" customHeight="1" x14ac:dyDescent="0.35">
      <c r="A52" s="105" t="s">
        <v>405</v>
      </c>
      <c r="B52" s="105"/>
      <c r="C52" s="105"/>
      <c r="D52" s="105"/>
      <c r="E52" s="105"/>
      <c r="F52" s="51"/>
      <c r="G52" s="105"/>
      <c r="H52" s="105"/>
    </row>
    <row r="53" spans="1:12" ht="18" customHeight="1" x14ac:dyDescent="0.35">
      <c r="A53" s="105" t="s">
        <v>631</v>
      </c>
      <c r="B53" s="105"/>
      <c r="C53" s="105"/>
      <c r="D53" s="105"/>
      <c r="E53" s="105"/>
      <c r="F53" s="51"/>
      <c r="G53" s="105"/>
      <c r="H53" s="105"/>
    </row>
    <row r="54" spans="1:12" ht="18" customHeight="1" x14ac:dyDescent="0.35">
      <c r="A54" s="105"/>
      <c r="B54" s="105"/>
      <c r="C54" s="105"/>
      <c r="D54" s="105"/>
      <c r="E54" s="105"/>
      <c r="F54" s="51"/>
      <c r="G54" s="105"/>
      <c r="H54" s="105"/>
    </row>
    <row r="55" spans="1:12" ht="18" customHeight="1" x14ac:dyDescent="0.35">
      <c r="A55" s="105" t="s">
        <v>743</v>
      </c>
      <c r="B55" s="105"/>
      <c r="C55" s="105"/>
      <c r="D55" s="105"/>
      <c r="E55" s="105"/>
      <c r="F55" s="51"/>
      <c r="G55" s="105"/>
      <c r="H55" s="105"/>
    </row>
    <row r="56" spans="1:12" ht="18" customHeight="1" x14ac:dyDescent="0.35">
      <c r="A56" s="105" t="s">
        <v>744</v>
      </c>
      <c r="K56" s="170">
        <v>1</v>
      </c>
      <c r="L56" s="120"/>
    </row>
    <row r="57" spans="1:12" ht="18" customHeight="1" x14ac:dyDescent="0.35">
      <c r="L57" s="120"/>
    </row>
    <row r="58" spans="1:12" ht="14.5" x14ac:dyDescent="0.35">
      <c r="A58" s="354"/>
      <c r="B58" s="354"/>
      <c r="C58" s="354"/>
      <c r="D58" s="354"/>
      <c r="E58" s="354"/>
      <c r="F58" s="354"/>
      <c r="G58" s="354"/>
      <c r="H58" s="354"/>
      <c r="I58" s="354"/>
      <c r="J58" s="354"/>
      <c r="K58" s="354"/>
      <c r="L58" s="120"/>
    </row>
    <row r="59" spans="1:12" ht="14.5" x14ac:dyDescent="0.35">
      <c r="A59" s="354"/>
      <c r="B59" s="354"/>
      <c r="C59" s="354"/>
      <c r="D59" s="354"/>
      <c r="E59" s="354"/>
      <c r="F59" s="354"/>
      <c r="G59" s="354"/>
      <c r="H59" s="354"/>
      <c r="I59" s="354"/>
      <c r="J59" s="354"/>
      <c r="K59" s="354"/>
    </row>
    <row r="60" spans="1:12" x14ac:dyDescent="0.35">
      <c r="A60" s="121"/>
      <c r="B60" s="120"/>
      <c r="C60" s="122"/>
      <c r="D60" s="120"/>
      <c r="E60" s="120"/>
      <c r="F60" s="120"/>
      <c r="G60" s="120"/>
      <c r="H60" s="120"/>
      <c r="I60" s="120"/>
      <c r="J60" s="120"/>
      <c r="K60" s="120"/>
    </row>
    <row r="64" spans="1:12" ht="14.5" x14ac:dyDescent="0.35">
      <c r="A64"/>
      <c r="C64"/>
    </row>
  </sheetData>
  <sheetProtection password="CF7A" sheet="1" objects="1" scenarios="1"/>
  <mergeCells count="6">
    <mergeCell ref="A2:K2"/>
    <mergeCell ref="J3:K3"/>
    <mergeCell ref="A30:K30"/>
    <mergeCell ref="J31:K31"/>
    <mergeCell ref="A27:K27"/>
    <mergeCell ref="A28:K28"/>
  </mergeCells>
  <pageMargins left="0.23622047244094491" right="0.23622047244094491" top="0" bottom="0" header="0.31496062992125984" footer="0.31496062992125984"/>
  <pageSetup paperSize="9" scale="95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17"/>
  <sheetViews>
    <sheetView zoomScaleNormal="100" workbookViewId="0">
      <selection activeCell="G18" sqref="G18"/>
    </sheetView>
  </sheetViews>
  <sheetFormatPr defaultRowHeight="14.5" x14ac:dyDescent="0.35"/>
  <cols>
    <col min="12" max="12" width="8.90625" customWidth="1"/>
  </cols>
  <sheetData>
    <row r="2" spans="1:12" s="424" customFormat="1" ht="15.5" x14ac:dyDescent="0.35">
      <c r="A2" s="680" t="s">
        <v>1023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</row>
    <row r="3" spans="1:12" s="424" customFormat="1" ht="20" customHeight="1" x14ac:dyDescent="0.35">
      <c r="A3" s="424" t="s">
        <v>1024</v>
      </c>
    </row>
    <row r="4" spans="1:12" s="424" customFormat="1" ht="20" customHeight="1" x14ac:dyDescent="0.35">
      <c r="A4" s="424" t="s">
        <v>1025</v>
      </c>
    </row>
    <row r="5" spans="1:12" s="424" customFormat="1" ht="20" customHeight="1" x14ac:dyDescent="0.35">
      <c r="A5" s="424" t="s">
        <v>1026</v>
      </c>
    </row>
    <row r="6" spans="1:12" s="424" customFormat="1" ht="20" customHeight="1" x14ac:dyDescent="0.35">
      <c r="A6" s="424" t="s">
        <v>1027</v>
      </c>
    </row>
    <row r="7" spans="1:12" s="424" customFormat="1" ht="20" customHeight="1" x14ac:dyDescent="0.35">
      <c r="A7" s="424" t="s">
        <v>1028</v>
      </c>
    </row>
    <row r="8" spans="1:12" s="424" customFormat="1" ht="20" customHeight="1" x14ac:dyDescent="0.35">
      <c r="A8" s="424" t="s">
        <v>1029</v>
      </c>
    </row>
    <row r="9" spans="1:12" s="424" customFormat="1" ht="20" customHeight="1" x14ac:dyDescent="0.35">
      <c r="A9" s="424" t="s">
        <v>1030</v>
      </c>
    </row>
    <row r="10" spans="1:12" s="424" customFormat="1" ht="20" customHeight="1" x14ac:dyDescent="0.35">
      <c r="A10" s="424" t="s">
        <v>1031</v>
      </c>
    </row>
    <row r="11" spans="1:12" s="424" customFormat="1" ht="20" customHeight="1" x14ac:dyDescent="0.35">
      <c r="A11" s="424" t="s">
        <v>1032</v>
      </c>
    </row>
    <row r="12" spans="1:12" s="424" customFormat="1" ht="20" customHeight="1" x14ac:dyDescent="0.35">
      <c r="A12" s="424" t="s">
        <v>1033</v>
      </c>
    </row>
    <row r="13" spans="1:12" s="424" customFormat="1" ht="15.65" x14ac:dyDescent="0.3"/>
    <row r="14" spans="1:12" ht="20" customHeight="1" x14ac:dyDescent="0.35">
      <c r="A14" s="424" t="s">
        <v>1034</v>
      </c>
    </row>
    <row r="15" spans="1:12" ht="20" customHeight="1" x14ac:dyDescent="0.35">
      <c r="A15" s="424" t="s">
        <v>1035</v>
      </c>
    </row>
    <row r="16" spans="1:12" ht="20" customHeight="1" x14ac:dyDescent="0.3"/>
    <row r="17" ht="20" customHeight="1" x14ac:dyDescent="0.35"/>
  </sheetData>
  <mergeCells count="1">
    <mergeCell ref="A2:L2"/>
  </mergeCells>
  <pageMargins left="3.937007874015748E-2" right="3.937007874015748E-2" top="0.15748031496062992" bottom="0.15748031496062992" header="0.31496062992125984" footer="0.31496062992125984"/>
  <pageSetup paperSize="9" scale="9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75"/>
  <sheetViews>
    <sheetView workbookViewId="0">
      <selection activeCell="F17" sqref="F17"/>
    </sheetView>
  </sheetViews>
  <sheetFormatPr defaultRowHeight="14.5" x14ac:dyDescent="0.35"/>
  <cols>
    <col min="1" max="1" width="17.36328125" customWidth="1"/>
    <col min="2" max="2" width="15.6328125" customWidth="1"/>
    <col min="3" max="3" width="10.54296875" customWidth="1"/>
    <col min="4" max="4" width="12.08984375" customWidth="1"/>
    <col min="5" max="5" width="9.453125" customWidth="1"/>
    <col min="6" max="6" width="9.90625" customWidth="1"/>
    <col min="7" max="7" width="17.36328125" customWidth="1"/>
    <col min="8" max="8" width="16.36328125" customWidth="1"/>
    <col min="9" max="9" width="11" customWidth="1"/>
    <col min="10" max="10" width="12.453125" customWidth="1"/>
    <col min="11" max="11" width="9.08984375" customWidth="1"/>
  </cols>
  <sheetData>
    <row r="1" spans="1:11" x14ac:dyDescent="0.35">
      <c r="A1" s="615" t="s">
        <v>418</v>
      </c>
      <c r="B1" s="616"/>
      <c r="C1" s="616"/>
      <c r="D1" s="616"/>
      <c r="E1" s="616"/>
      <c r="F1" s="616"/>
      <c r="G1" s="616"/>
      <c r="H1" s="616"/>
      <c r="I1" s="616"/>
      <c r="J1" s="616"/>
      <c r="K1" s="617"/>
    </row>
    <row r="2" spans="1:11" ht="20.25" customHeight="1" thickBot="1" x14ac:dyDescent="0.4">
      <c r="A2" s="618"/>
      <c r="B2" s="619"/>
      <c r="C2" s="619"/>
      <c r="D2" s="619"/>
      <c r="E2" s="619"/>
      <c r="F2" s="619"/>
      <c r="G2" s="619"/>
      <c r="H2" s="619"/>
      <c r="I2" s="619"/>
      <c r="J2" s="619"/>
      <c r="K2" s="620"/>
    </row>
    <row r="3" spans="1:11" ht="15" thickBot="1" x14ac:dyDescent="0.35"/>
    <row r="4" spans="1:11" ht="22.5" customHeight="1" x14ac:dyDescent="0.4">
      <c r="A4" s="62" t="s">
        <v>156</v>
      </c>
      <c r="B4" s="64" t="s">
        <v>155</v>
      </c>
      <c r="C4" s="64" t="s">
        <v>172</v>
      </c>
      <c r="D4" s="64" t="s">
        <v>157</v>
      </c>
      <c r="E4" s="64" t="s">
        <v>174</v>
      </c>
      <c r="F4" s="52"/>
      <c r="G4" s="62" t="s">
        <v>156</v>
      </c>
      <c r="H4" s="64" t="s">
        <v>155</v>
      </c>
      <c r="I4" s="64" t="s">
        <v>172</v>
      </c>
      <c r="J4" s="64" t="s">
        <v>157</v>
      </c>
      <c r="K4" s="64" t="s">
        <v>174</v>
      </c>
    </row>
    <row r="5" spans="1:11" ht="14.25" customHeight="1" thickBot="1" x14ac:dyDescent="0.45">
      <c r="A5" s="63"/>
      <c r="B5" s="65"/>
      <c r="C5" s="126" t="s">
        <v>323</v>
      </c>
      <c r="D5" s="65"/>
      <c r="E5" s="65" t="s">
        <v>173</v>
      </c>
      <c r="F5" s="52"/>
      <c r="G5" s="63"/>
      <c r="H5" s="65"/>
      <c r="I5" s="126" t="s">
        <v>323</v>
      </c>
      <c r="J5" s="65"/>
      <c r="K5" s="65" t="s">
        <v>173</v>
      </c>
    </row>
    <row r="6" spans="1:11" ht="17.25" customHeight="1" x14ac:dyDescent="0.35">
      <c r="A6" s="49" t="s">
        <v>202</v>
      </c>
      <c r="B6" s="75" t="s">
        <v>268</v>
      </c>
      <c r="C6" s="75" t="s">
        <v>169</v>
      </c>
      <c r="D6" s="75" t="s">
        <v>169</v>
      </c>
      <c r="E6" s="103" t="s">
        <v>169</v>
      </c>
      <c r="F6" s="51"/>
      <c r="G6" s="29" t="s">
        <v>158</v>
      </c>
      <c r="H6" s="54" t="s">
        <v>99</v>
      </c>
      <c r="I6" s="70">
        <v>1</v>
      </c>
      <c r="J6" s="361" t="s">
        <v>169</v>
      </c>
      <c r="K6" s="362" t="s">
        <v>169</v>
      </c>
    </row>
    <row r="7" spans="1:11" ht="15.5" x14ac:dyDescent="0.35">
      <c r="A7" s="30" t="s">
        <v>203</v>
      </c>
      <c r="B7" s="55" t="s">
        <v>280</v>
      </c>
      <c r="C7" s="66">
        <v>1</v>
      </c>
      <c r="D7" s="56" t="s">
        <v>169</v>
      </c>
      <c r="E7" s="68">
        <v>1</v>
      </c>
      <c r="F7" s="51"/>
      <c r="G7" s="30" t="s">
        <v>159</v>
      </c>
      <c r="H7" s="109" t="s">
        <v>100</v>
      </c>
      <c r="I7" s="66">
        <v>1</v>
      </c>
      <c r="J7" s="56" t="s">
        <v>169</v>
      </c>
      <c r="K7" s="60" t="s">
        <v>169</v>
      </c>
    </row>
    <row r="8" spans="1:11" ht="15.5" x14ac:dyDescent="0.35">
      <c r="A8" s="30" t="s">
        <v>204</v>
      </c>
      <c r="B8" s="55" t="s">
        <v>270</v>
      </c>
      <c r="C8" s="66">
        <v>1</v>
      </c>
      <c r="D8" s="56" t="s">
        <v>169</v>
      </c>
      <c r="E8" s="68">
        <v>1</v>
      </c>
      <c r="F8" s="51"/>
      <c r="G8" s="30" t="s">
        <v>160</v>
      </c>
      <c r="H8" s="56" t="s">
        <v>268</v>
      </c>
      <c r="I8" s="56" t="s">
        <v>169</v>
      </c>
      <c r="J8" s="56" t="s">
        <v>169</v>
      </c>
      <c r="K8" s="60" t="s">
        <v>169</v>
      </c>
    </row>
    <row r="9" spans="1:11" ht="15.5" x14ac:dyDescent="0.35">
      <c r="A9" s="30" t="s">
        <v>205</v>
      </c>
      <c r="B9" s="55" t="s">
        <v>97</v>
      </c>
      <c r="C9" s="66">
        <v>1</v>
      </c>
      <c r="D9" s="56" t="s">
        <v>169</v>
      </c>
      <c r="E9" s="68">
        <v>1</v>
      </c>
      <c r="F9" s="51"/>
      <c r="G9" s="30" t="s">
        <v>161</v>
      </c>
      <c r="H9" s="55" t="s">
        <v>283</v>
      </c>
      <c r="I9" s="66">
        <v>1</v>
      </c>
      <c r="J9" s="56" t="s">
        <v>169</v>
      </c>
      <c r="K9" s="68">
        <v>1</v>
      </c>
    </row>
    <row r="10" spans="1:11" ht="15.5" x14ac:dyDescent="0.35">
      <c r="A10" s="30" t="s">
        <v>206</v>
      </c>
      <c r="B10" s="55" t="s">
        <v>103</v>
      </c>
      <c r="C10" s="66">
        <v>1</v>
      </c>
      <c r="D10" s="56" t="s">
        <v>169</v>
      </c>
      <c r="E10" s="68">
        <v>1</v>
      </c>
      <c r="F10" s="51"/>
      <c r="G10" s="30" t="s">
        <v>162</v>
      </c>
      <c r="H10" s="55" t="s">
        <v>271</v>
      </c>
      <c r="I10" s="66">
        <v>1</v>
      </c>
      <c r="J10" s="56" t="s">
        <v>169</v>
      </c>
      <c r="K10" s="68">
        <v>1</v>
      </c>
    </row>
    <row r="11" spans="1:11" ht="15.5" x14ac:dyDescent="0.35">
      <c r="A11" s="30" t="s">
        <v>207</v>
      </c>
      <c r="B11" s="55" t="s">
        <v>280</v>
      </c>
      <c r="C11" s="66">
        <v>2</v>
      </c>
      <c r="D11" s="56" t="s">
        <v>169</v>
      </c>
      <c r="E11" s="68">
        <v>2</v>
      </c>
      <c r="F11" s="51"/>
      <c r="G11" s="30" t="s">
        <v>163</v>
      </c>
      <c r="H11" s="55" t="s">
        <v>98</v>
      </c>
      <c r="I11" s="66">
        <v>1</v>
      </c>
      <c r="J11" s="56" t="s">
        <v>169</v>
      </c>
      <c r="K11" s="68">
        <v>1</v>
      </c>
    </row>
    <row r="12" spans="1:11" ht="15.5" x14ac:dyDescent="0.35">
      <c r="A12" s="30" t="s">
        <v>208</v>
      </c>
      <c r="B12" s="55" t="s">
        <v>280</v>
      </c>
      <c r="C12" s="66">
        <v>2</v>
      </c>
      <c r="D12" s="59" t="s">
        <v>170</v>
      </c>
      <c r="E12" s="68">
        <v>2</v>
      </c>
      <c r="F12" s="51"/>
      <c r="G12" s="30" t="s">
        <v>164</v>
      </c>
      <c r="H12" s="55" t="s">
        <v>104</v>
      </c>
      <c r="I12" s="66">
        <v>1</v>
      </c>
      <c r="J12" s="56" t="s">
        <v>169</v>
      </c>
      <c r="K12" s="68">
        <v>1</v>
      </c>
    </row>
    <row r="13" spans="1:11" ht="15.5" x14ac:dyDescent="0.35">
      <c r="A13" s="30" t="s">
        <v>209</v>
      </c>
      <c r="B13" s="55" t="s">
        <v>270</v>
      </c>
      <c r="C13" s="66">
        <v>2</v>
      </c>
      <c r="D13" s="56" t="s">
        <v>169</v>
      </c>
      <c r="E13" s="68">
        <v>2</v>
      </c>
      <c r="F13" s="51"/>
      <c r="G13" s="30" t="s">
        <v>165</v>
      </c>
      <c r="H13" s="55" t="s">
        <v>283</v>
      </c>
      <c r="I13" s="66">
        <v>2</v>
      </c>
      <c r="J13" s="56" t="s">
        <v>169</v>
      </c>
      <c r="K13" s="68">
        <v>2</v>
      </c>
    </row>
    <row r="14" spans="1:11" ht="15.5" x14ac:dyDescent="0.35">
      <c r="A14" s="30" t="s">
        <v>210</v>
      </c>
      <c r="B14" s="55" t="s">
        <v>270</v>
      </c>
      <c r="C14" s="66">
        <v>2</v>
      </c>
      <c r="D14" s="59" t="s">
        <v>171</v>
      </c>
      <c r="E14" s="68">
        <v>2</v>
      </c>
      <c r="F14" s="51"/>
      <c r="G14" s="30" t="s">
        <v>166</v>
      </c>
      <c r="H14" s="55" t="s">
        <v>283</v>
      </c>
      <c r="I14" s="66">
        <v>2</v>
      </c>
      <c r="J14" s="59" t="s">
        <v>170</v>
      </c>
      <c r="K14" s="68">
        <v>2</v>
      </c>
    </row>
    <row r="15" spans="1:11" ht="15.5" x14ac:dyDescent="0.35">
      <c r="A15" s="30" t="s">
        <v>211</v>
      </c>
      <c r="B15" s="55" t="s">
        <v>281</v>
      </c>
      <c r="C15" s="66">
        <v>1</v>
      </c>
      <c r="D15" s="56" t="s">
        <v>169</v>
      </c>
      <c r="E15" s="68">
        <v>1</v>
      </c>
      <c r="F15" s="51"/>
      <c r="G15" s="30" t="s">
        <v>167</v>
      </c>
      <c r="H15" s="55" t="s">
        <v>271</v>
      </c>
      <c r="I15" s="66">
        <v>2</v>
      </c>
      <c r="J15" s="56" t="s">
        <v>169</v>
      </c>
      <c r="K15" s="68">
        <v>2</v>
      </c>
    </row>
    <row r="16" spans="1:11" ht="15.5" x14ac:dyDescent="0.35">
      <c r="A16" s="30" t="s">
        <v>212</v>
      </c>
      <c r="B16" s="55" t="s">
        <v>282</v>
      </c>
      <c r="C16" s="66">
        <v>1</v>
      </c>
      <c r="D16" s="56" t="s">
        <v>169</v>
      </c>
      <c r="E16" s="68">
        <v>1</v>
      </c>
      <c r="F16" s="51"/>
      <c r="G16" s="30" t="s">
        <v>168</v>
      </c>
      <c r="H16" s="55" t="s">
        <v>271</v>
      </c>
      <c r="I16" s="66">
        <v>2</v>
      </c>
      <c r="J16" s="59" t="s">
        <v>171</v>
      </c>
      <c r="K16" s="68">
        <v>2</v>
      </c>
    </row>
    <row r="17" spans="1:11" ht="15.5" x14ac:dyDescent="0.35">
      <c r="A17" s="30" t="s">
        <v>213</v>
      </c>
      <c r="B17" s="55" t="s">
        <v>102</v>
      </c>
      <c r="C17" s="66">
        <v>1</v>
      </c>
      <c r="D17" s="56" t="s">
        <v>169</v>
      </c>
      <c r="E17" s="68">
        <v>1</v>
      </c>
      <c r="F17" s="51"/>
      <c r="G17" s="30" t="s">
        <v>864</v>
      </c>
      <c r="H17" s="55" t="s">
        <v>790</v>
      </c>
      <c r="I17" s="66">
        <v>1</v>
      </c>
      <c r="J17" s="56" t="s">
        <v>169</v>
      </c>
      <c r="K17" s="68">
        <v>1</v>
      </c>
    </row>
    <row r="18" spans="1:11" ht="15.5" x14ac:dyDescent="0.35">
      <c r="A18" s="30" t="s">
        <v>214</v>
      </c>
      <c r="B18" s="55" t="s">
        <v>109</v>
      </c>
      <c r="C18" s="66">
        <v>1</v>
      </c>
      <c r="D18" s="56" t="s">
        <v>169</v>
      </c>
      <c r="E18" s="68">
        <v>1</v>
      </c>
      <c r="F18" s="51"/>
      <c r="G18" s="30" t="s">
        <v>865</v>
      </c>
      <c r="H18" s="55" t="s">
        <v>792</v>
      </c>
      <c r="I18" s="66">
        <v>1</v>
      </c>
      <c r="J18" s="56" t="s">
        <v>169</v>
      </c>
      <c r="K18" s="68">
        <v>1</v>
      </c>
    </row>
    <row r="19" spans="1:11" ht="15.5" x14ac:dyDescent="0.35">
      <c r="A19" s="30" t="s">
        <v>419</v>
      </c>
      <c r="B19" s="55" t="s">
        <v>270</v>
      </c>
      <c r="C19" s="66">
        <v>1</v>
      </c>
      <c r="D19" s="56" t="s">
        <v>169</v>
      </c>
      <c r="E19" s="68">
        <v>1</v>
      </c>
      <c r="F19" s="51"/>
      <c r="G19" s="30" t="s">
        <v>872</v>
      </c>
      <c r="H19" s="55" t="s">
        <v>101</v>
      </c>
      <c r="I19" s="66">
        <v>1</v>
      </c>
      <c r="J19" s="56" t="s">
        <v>169</v>
      </c>
      <c r="K19" s="68">
        <v>1</v>
      </c>
    </row>
    <row r="20" spans="1:11" ht="15.5" x14ac:dyDescent="0.35">
      <c r="A20" s="30" t="s">
        <v>420</v>
      </c>
      <c r="B20" s="56" t="s">
        <v>169</v>
      </c>
      <c r="C20" s="56" t="s">
        <v>169</v>
      </c>
      <c r="D20" s="56" t="s">
        <v>169</v>
      </c>
      <c r="E20" s="60" t="s">
        <v>169</v>
      </c>
      <c r="F20" s="51"/>
      <c r="G20" s="30" t="s">
        <v>868</v>
      </c>
      <c r="H20" s="55" t="s">
        <v>91</v>
      </c>
      <c r="I20" s="66">
        <v>2</v>
      </c>
      <c r="J20" s="56" t="s">
        <v>169</v>
      </c>
      <c r="K20" s="68">
        <v>2</v>
      </c>
    </row>
    <row r="21" spans="1:11" ht="15.5" x14ac:dyDescent="0.35">
      <c r="A21" s="30" t="s">
        <v>421</v>
      </c>
      <c r="B21" s="56" t="s">
        <v>169</v>
      </c>
      <c r="C21" s="56" t="s">
        <v>169</v>
      </c>
      <c r="D21" s="127" t="s">
        <v>324</v>
      </c>
      <c r="E21" s="60" t="s">
        <v>169</v>
      </c>
      <c r="F21" s="51"/>
      <c r="G21" s="30" t="s">
        <v>424</v>
      </c>
      <c r="H21" s="55" t="s">
        <v>271</v>
      </c>
      <c r="I21" s="66">
        <v>1</v>
      </c>
      <c r="J21" s="56" t="s">
        <v>169</v>
      </c>
      <c r="K21" s="68">
        <v>1</v>
      </c>
    </row>
    <row r="22" spans="1:11" ht="15.5" x14ac:dyDescent="0.35">
      <c r="A22" s="30" t="s">
        <v>422</v>
      </c>
      <c r="B22" s="55" t="s">
        <v>299</v>
      </c>
      <c r="C22" s="66">
        <v>1</v>
      </c>
      <c r="D22" s="127" t="s">
        <v>324</v>
      </c>
      <c r="E22" s="68">
        <v>1</v>
      </c>
      <c r="F22" s="51"/>
      <c r="G22" s="30" t="s">
        <v>425</v>
      </c>
      <c r="H22" s="56" t="s">
        <v>169</v>
      </c>
      <c r="I22" s="56" t="s">
        <v>169</v>
      </c>
      <c r="J22" s="56" t="s">
        <v>169</v>
      </c>
      <c r="K22" s="60" t="s">
        <v>169</v>
      </c>
    </row>
    <row r="23" spans="1:11" ht="15.5" x14ac:dyDescent="0.35">
      <c r="A23" s="30" t="s">
        <v>437</v>
      </c>
      <c r="B23" s="55" t="s">
        <v>281</v>
      </c>
      <c r="C23" s="66">
        <v>1</v>
      </c>
      <c r="D23" s="59" t="s">
        <v>170</v>
      </c>
      <c r="E23" s="68">
        <v>1</v>
      </c>
      <c r="F23" s="51"/>
      <c r="G23" s="53" t="s">
        <v>426</v>
      </c>
      <c r="H23" s="56" t="s">
        <v>169</v>
      </c>
      <c r="I23" s="56" t="s">
        <v>169</v>
      </c>
      <c r="J23" s="56" t="s">
        <v>169</v>
      </c>
      <c r="K23" s="60" t="s">
        <v>169</v>
      </c>
    </row>
    <row r="24" spans="1:11" ht="15.5" x14ac:dyDescent="0.35">
      <c r="A24" s="30" t="s">
        <v>438</v>
      </c>
      <c r="B24" s="55" t="s">
        <v>282</v>
      </c>
      <c r="C24" s="66">
        <v>1</v>
      </c>
      <c r="D24" s="59" t="s">
        <v>171</v>
      </c>
      <c r="E24" s="68">
        <v>1</v>
      </c>
      <c r="F24" s="51"/>
      <c r="G24" s="53" t="s">
        <v>427</v>
      </c>
      <c r="H24" s="55" t="s">
        <v>300</v>
      </c>
      <c r="I24" s="66">
        <v>1</v>
      </c>
      <c r="J24" s="56" t="s">
        <v>169</v>
      </c>
      <c r="K24" s="106">
        <v>1</v>
      </c>
    </row>
    <row r="25" spans="1:11" ht="15.5" x14ac:dyDescent="0.35">
      <c r="A25" s="53" t="s">
        <v>423</v>
      </c>
      <c r="B25" s="109" t="s">
        <v>89</v>
      </c>
      <c r="C25" s="358">
        <v>2</v>
      </c>
      <c r="D25" s="359" t="s">
        <v>169</v>
      </c>
      <c r="E25" s="360">
        <v>2</v>
      </c>
      <c r="F25" s="51"/>
      <c r="G25" s="53" t="s">
        <v>428</v>
      </c>
      <c r="H25" s="109" t="s">
        <v>406</v>
      </c>
      <c r="I25" s="358">
        <v>2</v>
      </c>
      <c r="J25" s="359" t="s">
        <v>169</v>
      </c>
      <c r="K25" s="360">
        <v>2</v>
      </c>
    </row>
    <row r="26" spans="1:11" ht="15.5" x14ac:dyDescent="0.35">
      <c r="A26" s="30" t="s">
        <v>215</v>
      </c>
      <c r="B26" s="55" t="s">
        <v>281</v>
      </c>
      <c r="C26" s="66">
        <v>2</v>
      </c>
      <c r="D26" s="56" t="s">
        <v>225</v>
      </c>
      <c r="E26" s="68">
        <v>2</v>
      </c>
      <c r="F26" s="51"/>
      <c r="G26" s="30" t="s">
        <v>866</v>
      </c>
      <c r="H26" s="55" t="s">
        <v>790</v>
      </c>
      <c r="I26" s="66">
        <v>2</v>
      </c>
      <c r="J26" s="56" t="s">
        <v>225</v>
      </c>
      <c r="K26" s="68">
        <v>2</v>
      </c>
    </row>
    <row r="27" spans="1:11" s="2" customFormat="1" ht="16" thickBot="1" x14ac:dyDescent="0.4">
      <c r="A27" s="31" t="s">
        <v>224</v>
      </c>
      <c r="B27" s="57" t="s">
        <v>282</v>
      </c>
      <c r="C27" s="67">
        <v>2</v>
      </c>
      <c r="D27" s="58" t="s">
        <v>225</v>
      </c>
      <c r="E27" s="69">
        <v>2</v>
      </c>
      <c r="F27" s="173"/>
      <c r="G27" s="31" t="s">
        <v>867</v>
      </c>
      <c r="H27" s="57" t="s">
        <v>792</v>
      </c>
      <c r="I27" s="67">
        <v>2</v>
      </c>
      <c r="J27" s="58" t="s">
        <v>225</v>
      </c>
      <c r="K27" s="69">
        <v>2</v>
      </c>
    </row>
    <row r="28" spans="1:11" ht="11.4" customHeight="1" x14ac:dyDescent="0.35">
      <c r="F28" s="51"/>
    </row>
    <row r="29" spans="1:11" ht="15.5" x14ac:dyDescent="0.35">
      <c r="A29" s="172" t="s">
        <v>439</v>
      </c>
      <c r="B29" s="2"/>
      <c r="C29" s="2"/>
      <c r="D29" s="2"/>
      <c r="E29" s="2"/>
      <c r="F29" s="51"/>
    </row>
    <row r="30" spans="1:11" ht="10.25" customHeight="1" x14ac:dyDescent="0.35">
      <c r="F30" s="51"/>
    </row>
    <row r="31" spans="1:11" ht="15.5" x14ac:dyDescent="0.35">
      <c r="A31" s="104" t="s">
        <v>272</v>
      </c>
      <c r="F31" s="51"/>
    </row>
    <row r="32" spans="1:11" ht="15.5" x14ac:dyDescent="0.35">
      <c r="A32" s="82" t="s">
        <v>269</v>
      </c>
      <c r="F32" s="51"/>
      <c r="G32" s="105"/>
      <c r="H32" s="105"/>
    </row>
    <row r="33" spans="1:11" ht="15.5" x14ac:dyDescent="0.35">
      <c r="A33" s="82" t="s">
        <v>633</v>
      </c>
      <c r="F33" s="51"/>
      <c r="G33" s="105"/>
      <c r="H33" s="105"/>
    </row>
    <row r="34" spans="1:11" ht="15.5" x14ac:dyDescent="0.35">
      <c r="A34" s="82"/>
      <c r="F34" s="51"/>
      <c r="G34" s="105"/>
      <c r="H34" s="105"/>
    </row>
    <row r="35" spans="1:11" ht="15.5" x14ac:dyDescent="0.35">
      <c r="A35" s="105" t="s">
        <v>417</v>
      </c>
      <c r="B35" s="105"/>
      <c r="C35" s="105"/>
      <c r="D35" s="105"/>
      <c r="E35" s="105"/>
      <c r="F35" s="51"/>
    </row>
    <row r="36" spans="1:11" ht="15.5" x14ac:dyDescent="0.35">
      <c r="A36" s="105" t="s">
        <v>631</v>
      </c>
      <c r="B36" s="105"/>
      <c r="C36" s="105"/>
      <c r="D36" s="105"/>
      <c r="E36" s="105"/>
      <c r="F36" s="51"/>
    </row>
    <row r="37" spans="1:11" ht="19.5" customHeight="1" thickBot="1" x14ac:dyDescent="0.4"/>
    <row r="38" spans="1:11" ht="38" thickBot="1" x14ac:dyDescent="1.5">
      <c r="A38" s="582" t="s">
        <v>418</v>
      </c>
      <c r="B38" s="583"/>
      <c r="C38" s="583"/>
      <c r="D38" s="583"/>
      <c r="E38" s="583"/>
      <c r="F38" s="583"/>
      <c r="G38" s="583"/>
      <c r="H38" s="583"/>
      <c r="I38" s="583"/>
      <c r="J38" s="583"/>
      <c r="K38" s="584"/>
    </row>
    <row r="39" spans="1:11" ht="15" customHeight="1" thickBot="1" x14ac:dyDescent="0.4">
      <c r="F39" s="51"/>
    </row>
    <row r="40" spans="1:11" ht="17" x14ac:dyDescent="0.4">
      <c r="A40" s="62" t="s">
        <v>175</v>
      </c>
      <c r="B40" s="64" t="s">
        <v>155</v>
      </c>
      <c r="C40" s="64" t="s">
        <v>172</v>
      </c>
      <c r="D40" s="77" t="s">
        <v>157</v>
      </c>
      <c r="E40" s="64" t="s">
        <v>174</v>
      </c>
      <c r="G40" s="62" t="s">
        <v>175</v>
      </c>
      <c r="H40" s="64" t="s">
        <v>155</v>
      </c>
      <c r="I40" s="64" t="s">
        <v>172</v>
      </c>
      <c r="J40" s="64" t="s">
        <v>157</v>
      </c>
      <c r="K40" s="64" t="s">
        <v>174</v>
      </c>
    </row>
    <row r="41" spans="1:11" ht="17.5" thickBot="1" x14ac:dyDescent="0.45">
      <c r="A41" s="72"/>
      <c r="B41" s="73"/>
      <c r="C41" s="126" t="s">
        <v>323</v>
      </c>
      <c r="D41" s="78"/>
      <c r="E41" s="73" t="s">
        <v>173</v>
      </c>
      <c r="G41" s="63"/>
      <c r="H41" s="65"/>
      <c r="I41" s="126" t="s">
        <v>323</v>
      </c>
      <c r="J41" s="65"/>
      <c r="K41" s="65" t="s">
        <v>173</v>
      </c>
    </row>
    <row r="42" spans="1:11" ht="15.5" x14ac:dyDescent="0.35">
      <c r="A42" s="74" t="s">
        <v>177</v>
      </c>
      <c r="B42" s="75" t="s">
        <v>268</v>
      </c>
      <c r="C42" s="75" t="s">
        <v>169</v>
      </c>
      <c r="D42" s="75" t="s">
        <v>169</v>
      </c>
      <c r="E42" s="76" t="s">
        <v>169</v>
      </c>
      <c r="G42" s="16" t="s">
        <v>329</v>
      </c>
      <c r="H42" s="79" t="s">
        <v>111</v>
      </c>
      <c r="I42" s="80">
        <v>1</v>
      </c>
      <c r="J42" s="129" t="s">
        <v>327</v>
      </c>
      <c r="K42" s="81">
        <v>1</v>
      </c>
    </row>
    <row r="43" spans="1:11" ht="15.5" x14ac:dyDescent="0.35">
      <c r="A43" s="3" t="s">
        <v>217</v>
      </c>
      <c r="B43" s="54" t="s">
        <v>87</v>
      </c>
      <c r="C43" s="70">
        <v>1</v>
      </c>
      <c r="D43" s="54" t="s">
        <v>216</v>
      </c>
      <c r="E43" s="71">
        <v>1</v>
      </c>
      <c r="G43" s="3"/>
      <c r="H43" s="55" t="s">
        <v>110</v>
      </c>
      <c r="I43" s="66">
        <v>1</v>
      </c>
      <c r="J43" s="56" t="s">
        <v>169</v>
      </c>
      <c r="K43" s="68">
        <v>1</v>
      </c>
    </row>
    <row r="44" spans="1:11" ht="15.5" x14ac:dyDescent="0.35">
      <c r="A44" s="3" t="s">
        <v>178</v>
      </c>
      <c r="B44" s="55" t="s">
        <v>92</v>
      </c>
      <c r="C44" s="66">
        <v>1</v>
      </c>
      <c r="D44" s="56" t="s">
        <v>169</v>
      </c>
      <c r="E44" s="68">
        <v>1</v>
      </c>
      <c r="G44" s="3" t="s">
        <v>331</v>
      </c>
      <c r="H44" s="55" t="s">
        <v>93</v>
      </c>
      <c r="I44" s="66">
        <v>2</v>
      </c>
      <c r="J44" s="128" t="s">
        <v>328</v>
      </c>
      <c r="K44" s="68">
        <v>2</v>
      </c>
    </row>
    <row r="45" spans="1:11" ht="15.5" x14ac:dyDescent="0.35">
      <c r="A45" s="3" t="s">
        <v>179</v>
      </c>
      <c r="B45" s="55" t="s">
        <v>95</v>
      </c>
      <c r="C45" s="66">
        <v>1</v>
      </c>
      <c r="D45" s="56" t="s">
        <v>169</v>
      </c>
      <c r="E45" s="68">
        <v>1</v>
      </c>
      <c r="G45" s="3"/>
      <c r="H45" s="55" t="s">
        <v>332</v>
      </c>
      <c r="I45" s="66">
        <v>2</v>
      </c>
      <c r="J45" s="56" t="s">
        <v>169</v>
      </c>
      <c r="K45" s="68">
        <v>2</v>
      </c>
    </row>
    <row r="46" spans="1:11" ht="15.5" x14ac:dyDescent="0.35">
      <c r="A46" s="3" t="s">
        <v>180</v>
      </c>
      <c r="B46" s="55" t="s">
        <v>97</v>
      </c>
      <c r="C46" s="66">
        <v>1</v>
      </c>
      <c r="D46" s="56" t="s">
        <v>169</v>
      </c>
      <c r="E46" s="68">
        <v>1</v>
      </c>
      <c r="G46" s="3" t="s">
        <v>330</v>
      </c>
      <c r="H46" s="55" t="s">
        <v>93</v>
      </c>
      <c r="I46" s="66">
        <v>2</v>
      </c>
      <c r="J46" s="56" t="s">
        <v>169</v>
      </c>
      <c r="K46" s="68">
        <v>2</v>
      </c>
    </row>
    <row r="47" spans="1:11" ht="15.5" x14ac:dyDescent="0.35">
      <c r="A47" s="3" t="s">
        <v>181</v>
      </c>
      <c r="B47" s="55" t="s">
        <v>103</v>
      </c>
      <c r="C47" s="66">
        <v>1</v>
      </c>
      <c r="D47" s="56" t="s">
        <v>169</v>
      </c>
      <c r="E47" s="68">
        <v>1</v>
      </c>
      <c r="G47" s="3"/>
      <c r="H47" s="55" t="s">
        <v>274</v>
      </c>
      <c r="I47" s="66">
        <v>1</v>
      </c>
      <c r="J47" s="5" t="s">
        <v>273</v>
      </c>
      <c r="K47" s="68">
        <v>2</v>
      </c>
    </row>
    <row r="48" spans="1:11" ht="15.5" x14ac:dyDescent="0.35">
      <c r="A48" s="3" t="s">
        <v>182</v>
      </c>
      <c r="B48" s="55" t="s">
        <v>92</v>
      </c>
      <c r="C48" s="66">
        <v>2</v>
      </c>
      <c r="D48" s="56" t="s">
        <v>169</v>
      </c>
      <c r="E48" s="68">
        <v>2</v>
      </c>
      <c r="G48" s="3" t="s">
        <v>193</v>
      </c>
      <c r="H48" s="55" t="s">
        <v>220</v>
      </c>
      <c r="I48" s="66">
        <v>1</v>
      </c>
      <c r="J48" s="5" t="s">
        <v>273</v>
      </c>
      <c r="K48" s="68">
        <v>2</v>
      </c>
    </row>
    <row r="49" spans="1:11" ht="15.5" x14ac:dyDescent="0.35">
      <c r="A49" s="3" t="s">
        <v>183</v>
      </c>
      <c r="B49" s="55" t="s">
        <v>95</v>
      </c>
      <c r="C49" s="66">
        <v>2</v>
      </c>
      <c r="D49" s="56" t="s">
        <v>169</v>
      </c>
      <c r="E49" s="68">
        <v>2</v>
      </c>
      <c r="G49" s="3" t="s">
        <v>194</v>
      </c>
      <c r="H49" s="55" t="s">
        <v>221</v>
      </c>
      <c r="I49" s="66">
        <v>1</v>
      </c>
      <c r="J49" s="5" t="s">
        <v>273</v>
      </c>
      <c r="K49" s="68">
        <v>2</v>
      </c>
    </row>
    <row r="50" spans="1:11" ht="15.5" x14ac:dyDescent="0.35">
      <c r="A50" s="3" t="s">
        <v>184</v>
      </c>
      <c r="B50" s="55" t="s">
        <v>218</v>
      </c>
      <c r="C50" s="66">
        <v>1</v>
      </c>
      <c r="D50" s="5" t="s">
        <v>273</v>
      </c>
      <c r="E50" s="68">
        <v>3</v>
      </c>
      <c r="G50" s="3" t="s">
        <v>195</v>
      </c>
      <c r="H50" s="55" t="s">
        <v>220</v>
      </c>
      <c r="I50" s="66">
        <v>2</v>
      </c>
      <c r="J50" s="5" t="s">
        <v>273</v>
      </c>
      <c r="K50" s="68">
        <v>4</v>
      </c>
    </row>
    <row r="51" spans="1:11" ht="15.5" x14ac:dyDescent="0.35">
      <c r="A51" s="3" t="s">
        <v>185</v>
      </c>
      <c r="B51" s="55" t="s">
        <v>219</v>
      </c>
      <c r="C51" s="66">
        <v>1</v>
      </c>
      <c r="D51" s="5" t="s">
        <v>273</v>
      </c>
      <c r="E51" s="68">
        <v>3</v>
      </c>
      <c r="G51" s="3" t="s">
        <v>196</v>
      </c>
      <c r="H51" s="55" t="s">
        <v>221</v>
      </c>
      <c r="I51" s="66">
        <v>2</v>
      </c>
      <c r="J51" s="5" t="s">
        <v>273</v>
      </c>
      <c r="K51" s="68">
        <v>4</v>
      </c>
    </row>
    <row r="52" spans="1:11" ht="15.5" x14ac:dyDescent="0.35">
      <c r="A52" s="3" t="s">
        <v>186</v>
      </c>
      <c r="B52" s="55" t="s">
        <v>274</v>
      </c>
      <c r="C52" s="66">
        <v>1</v>
      </c>
      <c r="D52" s="5" t="s">
        <v>273</v>
      </c>
      <c r="E52" s="68">
        <v>2</v>
      </c>
      <c r="G52" s="3" t="s">
        <v>197</v>
      </c>
      <c r="H52" s="55" t="s">
        <v>106</v>
      </c>
      <c r="I52" s="66">
        <v>1</v>
      </c>
      <c r="J52" s="25"/>
      <c r="K52" s="68">
        <v>1</v>
      </c>
    </row>
    <row r="53" spans="1:11" ht="15.5" x14ac:dyDescent="0.35">
      <c r="A53" s="3" t="s">
        <v>187</v>
      </c>
      <c r="B53" s="55" t="s">
        <v>275</v>
      </c>
      <c r="C53" s="66">
        <v>1</v>
      </c>
      <c r="D53" s="5" t="s">
        <v>273</v>
      </c>
      <c r="E53" s="68">
        <v>2</v>
      </c>
      <c r="G53" s="3"/>
      <c r="H53" s="55" t="s">
        <v>222</v>
      </c>
      <c r="I53" s="66">
        <v>1</v>
      </c>
      <c r="J53" s="5" t="s">
        <v>273</v>
      </c>
      <c r="K53" s="68">
        <v>2</v>
      </c>
    </row>
    <row r="54" spans="1:11" ht="15.5" x14ac:dyDescent="0.35">
      <c r="A54" s="3" t="s">
        <v>188</v>
      </c>
      <c r="B54" s="55" t="s">
        <v>105</v>
      </c>
      <c r="C54" s="66">
        <v>1</v>
      </c>
      <c r="D54" s="5" t="s">
        <v>429</v>
      </c>
      <c r="E54" s="68">
        <v>1</v>
      </c>
      <c r="G54" s="3" t="s">
        <v>198</v>
      </c>
      <c r="H54" s="55" t="s">
        <v>112</v>
      </c>
      <c r="I54" s="66">
        <v>1</v>
      </c>
      <c r="J54" s="25"/>
      <c r="K54" s="68">
        <v>1</v>
      </c>
    </row>
    <row r="55" spans="1:11" ht="15.5" x14ac:dyDescent="0.35">
      <c r="A55" s="3" t="s">
        <v>189</v>
      </c>
      <c r="B55" s="55" t="s">
        <v>92</v>
      </c>
      <c r="C55" s="66">
        <v>2</v>
      </c>
      <c r="D55" s="56" t="s">
        <v>169</v>
      </c>
      <c r="E55" s="68">
        <v>2</v>
      </c>
      <c r="G55" s="3"/>
      <c r="H55" s="55" t="s">
        <v>223</v>
      </c>
      <c r="I55" s="66">
        <v>1</v>
      </c>
      <c r="J55" s="5" t="s">
        <v>273</v>
      </c>
      <c r="K55" s="68">
        <v>2</v>
      </c>
    </row>
    <row r="56" spans="1:11" ht="15.5" x14ac:dyDescent="0.35">
      <c r="A56" s="3" t="s">
        <v>190</v>
      </c>
      <c r="B56" s="55" t="s">
        <v>95</v>
      </c>
      <c r="C56" s="66">
        <v>2</v>
      </c>
      <c r="D56" s="56" t="s">
        <v>169</v>
      </c>
      <c r="E56" s="68">
        <v>2</v>
      </c>
      <c r="G56" s="3" t="s">
        <v>199</v>
      </c>
      <c r="H56" s="55" t="s">
        <v>106</v>
      </c>
      <c r="I56" s="66">
        <v>1</v>
      </c>
      <c r="J56" s="5" t="s">
        <v>273</v>
      </c>
      <c r="K56" s="68">
        <v>1</v>
      </c>
    </row>
    <row r="57" spans="1:11" ht="15.5" x14ac:dyDescent="0.35">
      <c r="A57" s="3" t="s">
        <v>191</v>
      </c>
      <c r="B57" s="55" t="s">
        <v>95</v>
      </c>
      <c r="C57" s="66">
        <v>1</v>
      </c>
      <c r="D57" s="56" t="s">
        <v>169</v>
      </c>
      <c r="E57" s="68">
        <v>1</v>
      </c>
      <c r="G57" s="3"/>
      <c r="H57" s="55" t="s">
        <v>91</v>
      </c>
      <c r="I57" s="66">
        <v>2</v>
      </c>
      <c r="J57" s="5"/>
      <c r="K57" s="68">
        <v>2</v>
      </c>
    </row>
    <row r="58" spans="1:11" ht="15.5" x14ac:dyDescent="0.35">
      <c r="A58" s="3" t="s">
        <v>192</v>
      </c>
      <c r="B58" s="55" t="s">
        <v>95</v>
      </c>
      <c r="C58" s="66">
        <v>1</v>
      </c>
      <c r="D58" s="56" t="s">
        <v>169</v>
      </c>
      <c r="E58" s="68">
        <v>1</v>
      </c>
      <c r="G58" s="3" t="s">
        <v>200</v>
      </c>
      <c r="H58" s="55" t="s">
        <v>112</v>
      </c>
      <c r="I58" s="66">
        <v>1</v>
      </c>
      <c r="J58" s="5" t="s">
        <v>273</v>
      </c>
      <c r="K58" s="68">
        <v>1</v>
      </c>
    </row>
    <row r="59" spans="1:11" ht="15.5" x14ac:dyDescent="0.35">
      <c r="A59" s="3" t="s">
        <v>430</v>
      </c>
      <c r="B59" s="56" t="s">
        <v>169</v>
      </c>
      <c r="C59" s="56" t="s">
        <v>169</v>
      </c>
      <c r="D59" s="56" t="s">
        <v>169</v>
      </c>
      <c r="E59" s="60" t="s">
        <v>169</v>
      </c>
      <c r="G59" s="3"/>
      <c r="H59" s="55" t="s">
        <v>94</v>
      </c>
      <c r="I59" s="66">
        <v>2</v>
      </c>
      <c r="J59" s="5"/>
      <c r="K59" s="68">
        <v>2</v>
      </c>
    </row>
    <row r="60" spans="1:11" ht="15.5" x14ac:dyDescent="0.35">
      <c r="A60" s="3" t="s">
        <v>431</v>
      </c>
      <c r="B60" s="56" t="s">
        <v>169</v>
      </c>
      <c r="C60" s="56" t="s">
        <v>169</v>
      </c>
      <c r="D60" s="56" t="s">
        <v>169</v>
      </c>
      <c r="E60" s="60" t="s">
        <v>169</v>
      </c>
      <c r="G60" s="3" t="s">
        <v>176</v>
      </c>
      <c r="H60" s="55" t="s">
        <v>108</v>
      </c>
      <c r="I60" s="66">
        <v>1</v>
      </c>
      <c r="J60" s="5" t="s">
        <v>429</v>
      </c>
      <c r="K60" s="68">
        <v>1</v>
      </c>
    </row>
    <row r="61" spans="1:11" ht="15.5" x14ac:dyDescent="0.35">
      <c r="A61" s="3" t="s">
        <v>432</v>
      </c>
      <c r="B61" s="55" t="s">
        <v>299</v>
      </c>
      <c r="C61" s="66">
        <v>1</v>
      </c>
      <c r="D61" s="56" t="s">
        <v>169</v>
      </c>
      <c r="E61" s="106">
        <v>1</v>
      </c>
      <c r="G61" s="3" t="s">
        <v>433</v>
      </c>
      <c r="H61" s="55" t="s">
        <v>97</v>
      </c>
      <c r="I61" s="66">
        <v>1</v>
      </c>
      <c r="J61" s="56" t="s">
        <v>169</v>
      </c>
      <c r="K61" s="68">
        <v>1</v>
      </c>
    </row>
    <row r="62" spans="1:11" ht="15.5" x14ac:dyDescent="0.35">
      <c r="A62" s="3" t="s">
        <v>325</v>
      </c>
      <c r="B62" s="55" t="s">
        <v>110</v>
      </c>
      <c r="C62" s="66">
        <v>2</v>
      </c>
      <c r="D62" s="128" t="s">
        <v>327</v>
      </c>
      <c r="E62" s="68">
        <v>2</v>
      </c>
      <c r="G62" s="3" t="s">
        <v>434</v>
      </c>
      <c r="H62" s="55" t="s">
        <v>95</v>
      </c>
      <c r="I62" s="66">
        <v>1</v>
      </c>
      <c r="J62" s="56" t="s">
        <v>169</v>
      </c>
      <c r="K62" s="68">
        <v>1</v>
      </c>
    </row>
    <row r="63" spans="1:11" ht="15.5" x14ac:dyDescent="0.35">
      <c r="A63" s="3" t="s">
        <v>325</v>
      </c>
      <c r="B63" s="55" t="s">
        <v>92</v>
      </c>
      <c r="C63" s="66">
        <v>4</v>
      </c>
      <c r="D63" s="128" t="s">
        <v>328</v>
      </c>
      <c r="E63" s="68">
        <v>4</v>
      </c>
      <c r="G63" s="3" t="s">
        <v>435</v>
      </c>
      <c r="H63" s="55" t="s">
        <v>89</v>
      </c>
      <c r="I63" s="66">
        <v>1</v>
      </c>
      <c r="J63" s="56" t="s">
        <v>169</v>
      </c>
      <c r="K63" s="68">
        <v>1</v>
      </c>
    </row>
    <row r="64" spans="1:11" ht="15.5" x14ac:dyDescent="0.35">
      <c r="A64" s="3" t="s">
        <v>326</v>
      </c>
      <c r="B64" s="55" t="s">
        <v>92</v>
      </c>
      <c r="C64" s="66">
        <v>2</v>
      </c>
      <c r="D64" s="36"/>
      <c r="E64" s="68">
        <v>2</v>
      </c>
      <c r="G64" s="3" t="s">
        <v>436</v>
      </c>
      <c r="H64" s="55" t="s">
        <v>89</v>
      </c>
      <c r="I64" s="66">
        <v>1</v>
      </c>
      <c r="J64" s="56" t="s">
        <v>169</v>
      </c>
      <c r="K64" s="68">
        <v>1</v>
      </c>
    </row>
    <row r="65" spans="1:11" ht="17.25" customHeight="1" thickBot="1" x14ac:dyDescent="0.4">
      <c r="A65" s="4"/>
      <c r="B65" s="57" t="s">
        <v>274</v>
      </c>
      <c r="C65" s="67">
        <v>1</v>
      </c>
      <c r="D65" s="6" t="s">
        <v>273</v>
      </c>
      <c r="E65" s="69">
        <v>2</v>
      </c>
      <c r="G65" s="23"/>
      <c r="H65" s="55" t="s">
        <v>299</v>
      </c>
      <c r="I65" s="66">
        <v>1</v>
      </c>
      <c r="J65" s="56" t="s">
        <v>169</v>
      </c>
      <c r="K65" s="68">
        <v>1</v>
      </c>
    </row>
    <row r="66" spans="1:11" ht="19" thickBot="1" x14ac:dyDescent="0.5">
      <c r="A66" s="114"/>
      <c r="B66" s="110"/>
      <c r="C66" s="110"/>
      <c r="D66" s="110"/>
      <c r="E66" s="110"/>
      <c r="F66" s="111"/>
      <c r="G66" s="4" t="s">
        <v>201</v>
      </c>
      <c r="H66" s="58" t="s">
        <v>169</v>
      </c>
      <c r="I66" s="58" t="s">
        <v>169</v>
      </c>
      <c r="J66" s="58" t="s">
        <v>169</v>
      </c>
      <c r="K66" s="61" t="s">
        <v>169</v>
      </c>
    </row>
    <row r="67" spans="1:11" ht="15" customHeight="1" x14ac:dyDescent="0.45">
      <c r="A67" s="114"/>
      <c r="B67" s="110"/>
      <c r="C67" s="110"/>
      <c r="D67" s="110"/>
      <c r="E67" s="110"/>
      <c r="F67" s="111"/>
      <c r="G67" s="93"/>
      <c r="H67" s="168"/>
      <c r="I67" s="168"/>
      <c r="J67" s="168"/>
      <c r="K67" s="168"/>
    </row>
    <row r="68" spans="1:11" ht="15.5" x14ac:dyDescent="0.35">
      <c r="A68" s="105" t="s">
        <v>417</v>
      </c>
      <c r="B68" s="105"/>
      <c r="C68" s="105"/>
      <c r="D68" s="105"/>
      <c r="E68" s="105"/>
      <c r="F68" s="51"/>
      <c r="G68" s="105"/>
      <c r="H68" s="105"/>
    </row>
    <row r="69" spans="1:11" ht="15.5" x14ac:dyDescent="0.35">
      <c r="A69" s="105" t="s">
        <v>631</v>
      </c>
      <c r="B69" s="105"/>
      <c r="C69" s="105"/>
      <c r="D69" s="105"/>
      <c r="E69" s="105"/>
      <c r="F69" s="51"/>
      <c r="G69" s="105"/>
      <c r="H69" s="105"/>
    </row>
    <row r="70" spans="1:11" x14ac:dyDescent="0.35">
      <c r="A70" s="123"/>
      <c r="B70" s="123"/>
      <c r="C70" s="123"/>
      <c r="D70" s="123"/>
      <c r="E70" s="123"/>
      <c r="F70" s="123"/>
    </row>
    <row r="71" spans="1:11" ht="18.5" x14ac:dyDescent="0.45">
      <c r="A71" s="112"/>
      <c r="B71" s="112"/>
      <c r="C71" s="112"/>
      <c r="D71" s="112"/>
      <c r="E71" s="112"/>
      <c r="F71" s="112"/>
      <c r="G71" s="114"/>
      <c r="H71" s="110"/>
      <c r="I71" s="110"/>
    </row>
    <row r="73" spans="1:11" x14ac:dyDescent="0.35">
      <c r="G73" s="123"/>
      <c r="H73" s="123"/>
      <c r="I73" s="123"/>
      <c r="J73" s="123"/>
      <c r="K73" s="123"/>
    </row>
    <row r="74" spans="1:11" x14ac:dyDescent="0.35">
      <c r="G74" s="123"/>
      <c r="H74" s="123"/>
      <c r="I74" s="123"/>
      <c r="J74" s="123"/>
      <c r="K74" s="123"/>
    </row>
    <row r="75" spans="1:11" x14ac:dyDescent="0.35">
      <c r="G75" s="112"/>
    </row>
  </sheetData>
  <mergeCells count="2">
    <mergeCell ref="A1:K2"/>
    <mergeCell ref="A38:K38"/>
  </mergeCells>
  <pageMargins left="0.11811023622047245" right="0.11811023622047245" top="0" bottom="0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155"/>
  <sheetViews>
    <sheetView workbookViewId="0">
      <selection activeCell="B14" sqref="B14"/>
    </sheetView>
  </sheetViews>
  <sheetFormatPr defaultRowHeight="14.5" x14ac:dyDescent="0.35"/>
  <cols>
    <col min="1" max="1" width="4.54296875" customWidth="1"/>
    <col min="2" max="2" width="20.453125" customWidth="1"/>
    <col min="3" max="3" width="5.453125" customWidth="1"/>
    <col min="4" max="4" width="3.90625" customWidth="1"/>
    <col min="5" max="5" width="4.6328125" customWidth="1"/>
    <col min="6" max="6" width="22.08984375" customWidth="1"/>
    <col min="7" max="7" width="5.08984375" customWidth="1"/>
    <col min="8" max="8" width="3.453125" customWidth="1"/>
    <col min="9" max="9" width="4.08984375" customWidth="1"/>
    <col min="10" max="10" width="21" customWidth="1"/>
    <col min="11" max="11" width="5.90625" customWidth="1"/>
  </cols>
  <sheetData>
    <row r="1" spans="1:11" ht="21" x14ac:dyDescent="0.5">
      <c r="A1" s="681" t="s">
        <v>447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</row>
    <row r="2" spans="1:11" ht="7.75" customHeight="1" x14ac:dyDescent="0.4">
      <c r="A2" s="569"/>
      <c r="B2" s="569"/>
      <c r="C2" s="569"/>
      <c r="D2" s="569"/>
      <c r="E2" s="569"/>
      <c r="F2" s="569"/>
      <c r="G2" s="569"/>
      <c r="H2" s="569"/>
      <c r="I2" s="569"/>
      <c r="J2" s="569"/>
      <c r="K2" s="569"/>
    </row>
    <row r="3" spans="1:11" ht="21" x14ac:dyDescent="0.5">
      <c r="A3" s="681" t="s">
        <v>873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</row>
    <row r="4" spans="1:11" ht="14" customHeight="1" x14ac:dyDescent="0.4">
      <c r="A4" s="569"/>
      <c r="B4" s="569"/>
      <c r="C4" s="569"/>
      <c r="D4" s="569"/>
      <c r="E4" s="569"/>
      <c r="F4" s="569"/>
      <c r="G4" s="569"/>
      <c r="H4" s="569"/>
      <c r="I4" s="569"/>
      <c r="J4" s="569"/>
      <c r="K4" s="569"/>
    </row>
    <row r="5" spans="1:11" ht="14" customHeight="1" x14ac:dyDescent="0.5">
      <c r="A5" s="177"/>
      <c r="B5" s="187" t="s">
        <v>136</v>
      </c>
      <c r="D5" s="569"/>
      <c r="E5" s="177"/>
      <c r="F5" s="187" t="s">
        <v>517</v>
      </c>
      <c r="H5" s="569"/>
      <c r="J5" s="187" t="s">
        <v>465</v>
      </c>
      <c r="K5" s="177"/>
    </row>
    <row r="6" spans="1:11" ht="14" customHeight="1" thickBot="1" x14ac:dyDescent="0.55000000000000004">
      <c r="B6" t="s">
        <v>467</v>
      </c>
      <c r="D6" s="569"/>
      <c r="F6" t="s">
        <v>467</v>
      </c>
      <c r="H6" s="569"/>
      <c r="J6" t="s">
        <v>467</v>
      </c>
    </row>
    <row r="7" spans="1:11" ht="14" customHeight="1" x14ac:dyDescent="0.5">
      <c r="A7" s="178">
        <v>1</v>
      </c>
      <c r="B7" s="179" t="s">
        <v>489</v>
      </c>
      <c r="C7" s="180">
        <v>1</v>
      </c>
      <c r="D7" s="569"/>
      <c r="E7" s="178">
        <v>1</v>
      </c>
      <c r="F7" s="179" t="s">
        <v>519</v>
      </c>
      <c r="G7" s="180">
        <v>1</v>
      </c>
      <c r="H7" s="569"/>
      <c r="I7" s="178">
        <v>1</v>
      </c>
      <c r="J7" s="179" t="s">
        <v>470</v>
      </c>
      <c r="K7" s="180">
        <v>1</v>
      </c>
    </row>
    <row r="8" spans="1:11" ht="14" customHeight="1" x14ac:dyDescent="0.5">
      <c r="A8" s="181">
        <v>2</v>
      </c>
      <c r="B8" s="182" t="s">
        <v>485</v>
      </c>
      <c r="C8" s="183">
        <v>1</v>
      </c>
      <c r="D8" s="569"/>
      <c r="E8" s="181">
        <v>2</v>
      </c>
      <c r="F8" s="182" t="s">
        <v>520</v>
      </c>
      <c r="G8" s="183">
        <v>1</v>
      </c>
      <c r="H8" s="569"/>
      <c r="I8" s="181">
        <v>2</v>
      </c>
      <c r="J8" s="182" t="s">
        <v>472</v>
      </c>
      <c r="K8" s="183">
        <v>1</v>
      </c>
    </row>
    <row r="9" spans="1:11" ht="14" customHeight="1" x14ac:dyDescent="0.5">
      <c r="A9" s="181">
        <v>3</v>
      </c>
      <c r="B9" s="182" t="s">
        <v>502</v>
      </c>
      <c r="C9" s="183">
        <v>1</v>
      </c>
      <c r="D9" s="569"/>
      <c r="E9" s="181">
        <v>3</v>
      </c>
      <c r="F9" s="182" t="s">
        <v>521</v>
      </c>
      <c r="G9" s="183">
        <v>1</v>
      </c>
      <c r="H9" s="569"/>
      <c r="I9" s="181">
        <v>3</v>
      </c>
      <c r="J9" s="182" t="s">
        <v>475</v>
      </c>
      <c r="K9" s="183">
        <v>1</v>
      </c>
    </row>
    <row r="10" spans="1:11" ht="14" customHeight="1" x14ac:dyDescent="0.5">
      <c r="A10" s="181">
        <v>4</v>
      </c>
      <c r="B10" s="182" t="s">
        <v>523</v>
      </c>
      <c r="C10" s="183">
        <v>1</v>
      </c>
      <c r="D10" s="569"/>
      <c r="E10" s="181">
        <v>4</v>
      </c>
      <c r="F10" s="182" t="s">
        <v>522</v>
      </c>
      <c r="G10" s="183">
        <v>1</v>
      </c>
      <c r="H10" s="569"/>
      <c r="I10" s="181">
        <v>4</v>
      </c>
      <c r="J10" s="182" t="s">
        <v>478</v>
      </c>
      <c r="K10" s="183">
        <v>1</v>
      </c>
    </row>
    <row r="11" spans="1:11" ht="14" customHeight="1" thickBot="1" x14ac:dyDescent="0.55000000000000004">
      <c r="A11" s="191">
        <v>5</v>
      </c>
      <c r="B11" s="192" t="s">
        <v>525</v>
      </c>
      <c r="C11" s="183">
        <v>1</v>
      </c>
      <c r="D11" s="569"/>
      <c r="E11" s="181">
        <v>5</v>
      </c>
      <c r="F11" s="182" t="s">
        <v>524</v>
      </c>
      <c r="G11" s="183">
        <v>1</v>
      </c>
      <c r="H11" s="569"/>
      <c r="I11" s="181">
        <v>5</v>
      </c>
      <c r="J11" s="182" t="s">
        <v>481</v>
      </c>
      <c r="K11" s="183">
        <v>1</v>
      </c>
    </row>
    <row r="12" spans="1:11" ht="14" customHeight="1" thickBot="1" x14ac:dyDescent="0.55000000000000004">
      <c r="A12" s="683" t="s">
        <v>515</v>
      </c>
      <c r="B12" s="684"/>
      <c r="C12" s="195"/>
      <c r="D12" s="569"/>
      <c r="E12" s="181">
        <v>6</v>
      </c>
      <c r="F12" s="182" t="s">
        <v>526</v>
      </c>
      <c r="G12" s="183">
        <v>1</v>
      </c>
      <c r="H12" s="569"/>
      <c r="I12" s="181">
        <v>6</v>
      </c>
      <c r="J12" s="182" t="s">
        <v>484</v>
      </c>
      <c r="K12" s="183">
        <v>1</v>
      </c>
    </row>
    <row r="13" spans="1:11" ht="14" customHeight="1" x14ac:dyDescent="0.5">
      <c r="A13" s="196"/>
      <c r="B13" s="197" t="s">
        <v>489</v>
      </c>
      <c r="C13" s="183"/>
      <c r="D13" s="569"/>
      <c r="E13" s="181">
        <v>7</v>
      </c>
      <c r="F13" s="182" t="s">
        <v>527</v>
      </c>
      <c r="G13" s="183">
        <v>1</v>
      </c>
      <c r="H13" s="569"/>
      <c r="I13" s="181">
        <v>7</v>
      </c>
      <c r="J13" s="182" t="s">
        <v>487</v>
      </c>
      <c r="K13" s="183">
        <v>1</v>
      </c>
    </row>
    <row r="14" spans="1:11" ht="14" customHeight="1" thickBot="1" x14ac:dyDescent="0.55000000000000004">
      <c r="A14" s="191"/>
      <c r="B14" s="192"/>
      <c r="C14" s="183"/>
      <c r="D14" s="569"/>
      <c r="E14" s="191">
        <v>8</v>
      </c>
      <c r="F14" s="192" t="s">
        <v>528</v>
      </c>
      <c r="G14" s="183">
        <v>1</v>
      </c>
      <c r="H14" s="569"/>
      <c r="I14" s="181">
        <v>8</v>
      </c>
      <c r="J14" s="182" t="s">
        <v>490</v>
      </c>
      <c r="K14" s="183">
        <v>1</v>
      </c>
    </row>
    <row r="15" spans="1:11" ht="14" customHeight="1" thickBot="1" x14ac:dyDescent="0.55000000000000004">
      <c r="A15" s="198"/>
      <c r="B15" s="199"/>
      <c r="C15" s="195"/>
      <c r="D15" s="569"/>
      <c r="E15" s="683" t="s">
        <v>515</v>
      </c>
      <c r="F15" s="684"/>
      <c r="G15" s="195"/>
      <c r="H15" s="569"/>
      <c r="I15" s="181">
        <v>9</v>
      </c>
      <c r="J15" s="182" t="s">
        <v>492</v>
      </c>
      <c r="K15" s="183">
        <v>1</v>
      </c>
    </row>
    <row r="16" spans="1:11" ht="14" customHeight="1" thickBot="1" x14ac:dyDescent="0.55000000000000004">
      <c r="A16" s="200"/>
      <c r="B16" s="201"/>
      <c r="C16" s="186"/>
      <c r="D16" s="569"/>
      <c r="E16" s="200">
        <v>9</v>
      </c>
      <c r="F16" s="201" t="s">
        <v>529</v>
      </c>
      <c r="G16" s="186">
        <v>1</v>
      </c>
      <c r="H16" s="569"/>
      <c r="I16" s="181">
        <v>10</v>
      </c>
      <c r="J16" s="182" t="s">
        <v>495</v>
      </c>
      <c r="K16" s="183">
        <v>1</v>
      </c>
    </row>
    <row r="17" spans="1:11" ht="14" customHeight="1" x14ac:dyDescent="0.35">
      <c r="I17" s="181">
        <v>11</v>
      </c>
      <c r="J17" s="182" t="s">
        <v>498</v>
      </c>
      <c r="K17" s="183">
        <v>1</v>
      </c>
    </row>
    <row r="18" spans="1:11" ht="14" customHeight="1" x14ac:dyDescent="0.45">
      <c r="A18" s="177"/>
      <c r="B18" s="187" t="s">
        <v>635</v>
      </c>
      <c r="C18" s="177"/>
      <c r="E18" s="177"/>
      <c r="F18" s="187" t="s">
        <v>620</v>
      </c>
      <c r="G18" s="177"/>
      <c r="I18" s="181">
        <v>12</v>
      </c>
      <c r="J18" s="182" t="s">
        <v>500</v>
      </c>
      <c r="K18" s="183">
        <v>1</v>
      </c>
    </row>
    <row r="19" spans="1:11" ht="14" customHeight="1" thickBot="1" x14ac:dyDescent="0.4">
      <c r="B19" t="s">
        <v>636</v>
      </c>
      <c r="F19" t="s">
        <v>467</v>
      </c>
      <c r="I19" s="184">
        <v>13</v>
      </c>
      <c r="J19" s="185" t="s">
        <v>503</v>
      </c>
      <c r="K19" s="186">
        <v>1</v>
      </c>
    </row>
    <row r="20" spans="1:11" ht="14" customHeight="1" x14ac:dyDescent="0.35">
      <c r="A20" s="178">
        <v>1</v>
      </c>
      <c r="B20" s="179" t="s">
        <v>637</v>
      </c>
      <c r="C20" s="180">
        <v>1</v>
      </c>
      <c r="E20" s="178">
        <v>1</v>
      </c>
      <c r="F20" s="179" t="s">
        <v>621</v>
      </c>
      <c r="G20" s="180">
        <v>1</v>
      </c>
    </row>
    <row r="21" spans="1:11" ht="14" customHeight="1" x14ac:dyDescent="0.35">
      <c r="A21" s="181">
        <v>2</v>
      </c>
      <c r="B21" s="182" t="s">
        <v>638</v>
      </c>
      <c r="C21" s="183">
        <v>1</v>
      </c>
      <c r="E21" s="181">
        <v>2</v>
      </c>
      <c r="F21" s="182" t="s">
        <v>622</v>
      </c>
      <c r="G21" s="183">
        <v>1</v>
      </c>
    </row>
    <row r="22" spans="1:11" ht="14" customHeight="1" thickBot="1" x14ac:dyDescent="0.5">
      <c r="A22" s="184"/>
      <c r="B22" s="185"/>
      <c r="C22" s="186"/>
      <c r="E22" s="184"/>
      <c r="F22" s="185"/>
      <c r="G22" s="186"/>
      <c r="I22" s="177"/>
      <c r="J22" s="187" t="s">
        <v>505</v>
      </c>
    </row>
    <row r="23" spans="1:11" ht="14" customHeight="1" thickBot="1" x14ac:dyDescent="0.4">
      <c r="J23" t="s">
        <v>467</v>
      </c>
    </row>
    <row r="24" spans="1:11" ht="14" customHeight="1" x14ac:dyDescent="0.45">
      <c r="A24" s="177"/>
      <c r="B24" s="187" t="s">
        <v>755</v>
      </c>
      <c r="E24" s="177"/>
      <c r="F24" s="187" t="s">
        <v>536</v>
      </c>
      <c r="G24" s="177"/>
      <c r="I24" s="178">
        <v>1</v>
      </c>
      <c r="J24" s="179" t="s">
        <v>489</v>
      </c>
      <c r="K24" s="180">
        <v>1</v>
      </c>
    </row>
    <row r="25" spans="1:11" ht="14" customHeight="1" thickBot="1" x14ac:dyDescent="0.4">
      <c r="B25" t="s">
        <v>467</v>
      </c>
      <c r="F25" t="s">
        <v>467</v>
      </c>
      <c r="I25" s="181">
        <v>2</v>
      </c>
      <c r="J25" s="182" t="s">
        <v>506</v>
      </c>
      <c r="K25" s="183">
        <v>1</v>
      </c>
    </row>
    <row r="26" spans="1:11" ht="14" customHeight="1" x14ac:dyDescent="0.35">
      <c r="A26" s="178">
        <v>1</v>
      </c>
      <c r="B26" s="179" t="s">
        <v>489</v>
      </c>
      <c r="C26" s="180">
        <v>1</v>
      </c>
      <c r="E26" s="178">
        <v>1</v>
      </c>
      <c r="F26" s="179" t="s">
        <v>537</v>
      </c>
      <c r="G26" s="180">
        <v>1</v>
      </c>
      <c r="I26" s="181">
        <v>3</v>
      </c>
      <c r="J26" s="182" t="s">
        <v>485</v>
      </c>
      <c r="K26" s="183">
        <v>1</v>
      </c>
    </row>
    <row r="27" spans="1:11" ht="14" customHeight="1" x14ac:dyDescent="0.35">
      <c r="A27" s="181">
        <v>2</v>
      </c>
      <c r="B27" s="182" t="s">
        <v>485</v>
      </c>
      <c r="C27" s="183">
        <v>1</v>
      </c>
      <c r="E27" s="181">
        <v>2</v>
      </c>
      <c r="F27" s="182" t="s">
        <v>538</v>
      </c>
      <c r="G27" s="183">
        <v>1</v>
      </c>
      <c r="I27" s="181">
        <v>4</v>
      </c>
      <c r="J27" s="182" t="s">
        <v>508</v>
      </c>
      <c r="K27" s="183">
        <v>1</v>
      </c>
    </row>
    <row r="28" spans="1:11" ht="14" customHeight="1" thickBot="1" x14ac:dyDescent="0.4">
      <c r="A28" s="181">
        <v>3</v>
      </c>
      <c r="B28" s="182" t="s">
        <v>502</v>
      </c>
      <c r="C28" s="183">
        <v>1</v>
      </c>
      <c r="E28" s="184"/>
      <c r="F28" s="185"/>
      <c r="G28" s="186"/>
      <c r="I28" s="181">
        <v>5</v>
      </c>
      <c r="J28" s="182" t="s">
        <v>509</v>
      </c>
      <c r="K28" s="183">
        <v>1</v>
      </c>
    </row>
    <row r="29" spans="1:11" ht="14" customHeight="1" x14ac:dyDescent="0.35">
      <c r="A29" s="181">
        <v>4</v>
      </c>
      <c r="B29" s="182" t="s">
        <v>523</v>
      </c>
      <c r="C29" s="183">
        <v>1</v>
      </c>
      <c r="I29" s="181">
        <v>6</v>
      </c>
      <c r="J29" s="182" t="s">
        <v>511</v>
      </c>
      <c r="K29" s="183">
        <v>1</v>
      </c>
    </row>
    <row r="30" spans="1:11" ht="14" customHeight="1" x14ac:dyDescent="0.35">
      <c r="A30" s="181">
        <v>5</v>
      </c>
      <c r="B30" s="192" t="s">
        <v>525</v>
      </c>
      <c r="C30" s="183">
        <v>1</v>
      </c>
      <c r="I30" s="191">
        <v>7</v>
      </c>
      <c r="J30" s="192" t="s">
        <v>513</v>
      </c>
      <c r="K30" s="183">
        <v>1</v>
      </c>
    </row>
    <row r="31" spans="1:11" ht="14" customHeight="1" thickBot="1" x14ac:dyDescent="0.4">
      <c r="A31" s="181">
        <v>6</v>
      </c>
      <c r="B31" s="182" t="s">
        <v>759</v>
      </c>
      <c r="C31" s="183">
        <v>1</v>
      </c>
      <c r="I31" s="193">
        <v>8</v>
      </c>
      <c r="J31" s="194" t="s">
        <v>514</v>
      </c>
      <c r="K31" s="195">
        <v>1</v>
      </c>
    </row>
    <row r="32" spans="1:11" ht="14" customHeight="1" thickBot="1" x14ac:dyDescent="0.4">
      <c r="A32" s="181">
        <v>7</v>
      </c>
      <c r="B32" s="182" t="s">
        <v>514</v>
      </c>
      <c r="C32" s="183">
        <v>1</v>
      </c>
      <c r="I32" s="683" t="s">
        <v>515</v>
      </c>
      <c r="J32" s="684"/>
      <c r="K32" s="195"/>
    </row>
    <row r="33" spans="1:11" ht="14" customHeight="1" thickBot="1" x14ac:dyDescent="0.4">
      <c r="A33" s="191">
        <v>8</v>
      </c>
      <c r="B33" s="192" t="s">
        <v>762</v>
      </c>
      <c r="C33" s="183">
        <v>1</v>
      </c>
      <c r="I33" s="196"/>
      <c r="J33" s="197" t="s">
        <v>514</v>
      </c>
      <c r="K33" s="183">
        <v>1</v>
      </c>
    </row>
    <row r="34" spans="1:11" ht="14" customHeight="1" thickBot="1" x14ac:dyDescent="0.4">
      <c r="A34" s="683" t="s">
        <v>515</v>
      </c>
      <c r="B34" s="684"/>
      <c r="C34" s="195"/>
      <c r="I34" s="181"/>
      <c r="J34" s="182" t="s">
        <v>516</v>
      </c>
      <c r="K34" s="183">
        <v>2</v>
      </c>
    </row>
    <row r="35" spans="1:11" ht="14" customHeight="1" thickBot="1" x14ac:dyDescent="0.4">
      <c r="A35" s="200"/>
      <c r="B35" s="201" t="s">
        <v>489</v>
      </c>
      <c r="C35" s="186">
        <v>1</v>
      </c>
      <c r="I35" s="184"/>
      <c r="J35" s="185"/>
      <c r="K35" s="186"/>
    </row>
    <row r="36" spans="1:11" ht="14" customHeight="1" x14ac:dyDescent="0.35"/>
    <row r="37" spans="1:11" ht="14" customHeight="1" x14ac:dyDescent="0.35"/>
    <row r="38" spans="1:11" ht="14" customHeight="1" x14ac:dyDescent="0.35"/>
    <row r="39" spans="1:11" ht="19.25" customHeight="1" x14ac:dyDescent="0.5">
      <c r="A39" s="681" t="s">
        <v>874</v>
      </c>
      <c r="B39" s="681"/>
      <c r="C39" s="681"/>
      <c r="D39" s="681"/>
      <c r="E39" s="681"/>
      <c r="F39" s="681"/>
      <c r="G39" s="681"/>
      <c r="H39" s="681"/>
      <c r="I39" s="681"/>
      <c r="J39" s="681"/>
      <c r="K39" s="681"/>
    </row>
    <row r="40" spans="1:11" ht="14" customHeight="1" x14ac:dyDescent="0.5">
      <c r="A40" s="569"/>
      <c r="B40" s="569"/>
      <c r="C40" s="569"/>
      <c r="D40" s="569"/>
      <c r="E40" s="569"/>
      <c r="F40" s="569"/>
      <c r="G40" s="569"/>
      <c r="H40" s="569"/>
      <c r="I40" s="569"/>
      <c r="J40" s="569"/>
      <c r="K40" s="569"/>
    </row>
    <row r="41" spans="1:11" ht="14" customHeight="1" x14ac:dyDescent="0.5">
      <c r="A41" s="177"/>
      <c r="B41" s="187" t="s">
        <v>466</v>
      </c>
      <c r="C41" s="177"/>
      <c r="D41" s="569"/>
      <c r="E41" s="177"/>
      <c r="F41" s="187" t="s">
        <v>504</v>
      </c>
      <c r="H41" s="569"/>
      <c r="I41" s="177"/>
      <c r="J41" s="187" t="s">
        <v>754</v>
      </c>
    </row>
    <row r="42" spans="1:11" ht="14" customHeight="1" thickBot="1" x14ac:dyDescent="0.55000000000000004">
      <c r="B42" t="s">
        <v>468</v>
      </c>
      <c r="D42" s="569"/>
      <c r="F42" t="s">
        <v>469</v>
      </c>
      <c r="H42" s="569"/>
      <c r="J42" t="s">
        <v>467</v>
      </c>
    </row>
    <row r="43" spans="1:11" ht="14" customHeight="1" x14ac:dyDescent="0.5">
      <c r="A43" s="178">
        <v>1</v>
      </c>
      <c r="B43" s="188" t="s">
        <v>471</v>
      </c>
      <c r="C43" s="180">
        <v>1</v>
      </c>
      <c r="D43" s="569"/>
      <c r="E43" s="178">
        <v>1</v>
      </c>
      <c r="F43" s="179" t="s">
        <v>479</v>
      </c>
      <c r="G43" s="180">
        <v>1</v>
      </c>
      <c r="H43" s="569"/>
      <c r="I43" s="178">
        <v>1</v>
      </c>
      <c r="J43" s="179" t="s">
        <v>664</v>
      </c>
      <c r="K43" s="180">
        <v>1</v>
      </c>
    </row>
    <row r="44" spans="1:11" ht="14" customHeight="1" x14ac:dyDescent="0.5">
      <c r="A44" s="181">
        <v>2</v>
      </c>
      <c r="B44" s="189" t="s">
        <v>473</v>
      </c>
      <c r="C44" s="183">
        <v>1</v>
      </c>
      <c r="D44" s="569"/>
      <c r="E44" s="181">
        <v>2</v>
      </c>
      <c r="F44" s="182" t="s">
        <v>489</v>
      </c>
      <c r="G44" s="183">
        <v>1</v>
      </c>
      <c r="H44" s="569"/>
      <c r="I44" s="181">
        <v>2</v>
      </c>
      <c r="J44" s="182" t="s">
        <v>666</v>
      </c>
      <c r="K44" s="183">
        <v>1</v>
      </c>
    </row>
    <row r="45" spans="1:11" ht="14" customHeight="1" x14ac:dyDescent="0.5">
      <c r="A45" s="181">
        <v>3</v>
      </c>
      <c r="B45" s="189" t="s">
        <v>476</v>
      </c>
      <c r="C45" s="183">
        <v>1</v>
      </c>
      <c r="D45" s="569"/>
      <c r="E45" s="181">
        <v>3</v>
      </c>
      <c r="F45" s="182" t="s">
        <v>477</v>
      </c>
      <c r="G45" s="183">
        <v>1</v>
      </c>
      <c r="H45" s="569"/>
      <c r="I45" s="181">
        <v>3</v>
      </c>
      <c r="J45" s="182" t="s">
        <v>667</v>
      </c>
      <c r="K45" s="183">
        <v>1</v>
      </c>
    </row>
    <row r="46" spans="1:11" ht="14" customHeight="1" x14ac:dyDescent="0.5">
      <c r="A46" s="181">
        <v>4</v>
      </c>
      <c r="B46" s="189" t="s">
        <v>479</v>
      </c>
      <c r="C46" s="183">
        <v>1</v>
      </c>
      <c r="D46" s="569"/>
      <c r="E46" s="181">
        <v>4</v>
      </c>
      <c r="F46" s="182" t="s">
        <v>480</v>
      </c>
      <c r="G46" s="183">
        <v>1</v>
      </c>
      <c r="H46" s="569"/>
      <c r="I46" s="181">
        <v>4</v>
      </c>
      <c r="J46" s="182" t="s">
        <v>756</v>
      </c>
      <c r="K46" s="183">
        <v>1</v>
      </c>
    </row>
    <row r="47" spans="1:11" ht="14" customHeight="1" x14ac:dyDescent="0.5">
      <c r="A47" s="181">
        <v>5</v>
      </c>
      <c r="B47" s="189" t="s">
        <v>482</v>
      </c>
      <c r="C47" s="183">
        <v>1</v>
      </c>
      <c r="D47" s="569"/>
      <c r="E47" s="181">
        <v>5</v>
      </c>
      <c r="F47" s="182" t="s">
        <v>735</v>
      </c>
      <c r="G47" s="183">
        <v>1</v>
      </c>
      <c r="H47" s="569"/>
      <c r="I47" s="181">
        <v>5</v>
      </c>
      <c r="J47" s="182" t="s">
        <v>757</v>
      </c>
      <c r="K47" s="183">
        <v>1</v>
      </c>
    </row>
    <row r="48" spans="1:11" ht="14" customHeight="1" x14ac:dyDescent="0.35">
      <c r="A48" s="181">
        <v>6</v>
      </c>
      <c r="B48" s="189" t="s">
        <v>485</v>
      </c>
      <c r="C48" s="183">
        <v>1</v>
      </c>
      <c r="E48" s="181">
        <v>6</v>
      </c>
      <c r="F48" s="182" t="s">
        <v>502</v>
      </c>
      <c r="G48" s="183">
        <v>1</v>
      </c>
      <c r="I48" s="181">
        <v>6</v>
      </c>
      <c r="J48" s="182" t="s">
        <v>758</v>
      </c>
      <c r="K48" s="183">
        <v>1</v>
      </c>
    </row>
    <row r="49" spans="1:11" ht="14" customHeight="1" x14ac:dyDescent="0.35">
      <c r="A49" s="181">
        <v>7</v>
      </c>
      <c r="B49" s="189" t="s">
        <v>488</v>
      </c>
      <c r="C49" s="183">
        <v>1</v>
      </c>
      <c r="E49" s="181">
        <v>7</v>
      </c>
      <c r="F49" s="182" t="s">
        <v>494</v>
      </c>
      <c r="G49" s="183">
        <v>1</v>
      </c>
      <c r="I49" s="181">
        <v>7</v>
      </c>
      <c r="J49" s="182" t="s">
        <v>760</v>
      </c>
      <c r="K49" s="183">
        <v>1</v>
      </c>
    </row>
    <row r="50" spans="1:11" ht="14" customHeight="1" thickBot="1" x14ac:dyDescent="0.4">
      <c r="A50" s="181">
        <v>8</v>
      </c>
      <c r="B50" s="189" t="s">
        <v>489</v>
      </c>
      <c r="C50" s="183">
        <v>1</v>
      </c>
      <c r="E50" s="181">
        <v>8</v>
      </c>
      <c r="F50" s="182" t="s">
        <v>497</v>
      </c>
      <c r="G50" s="183">
        <v>1</v>
      </c>
      <c r="I50" s="191">
        <v>8</v>
      </c>
      <c r="J50" s="192" t="s">
        <v>761</v>
      </c>
      <c r="K50" s="183">
        <v>1</v>
      </c>
    </row>
    <row r="51" spans="1:11" ht="14" customHeight="1" thickBot="1" x14ac:dyDescent="0.4">
      <c r="A51" s="184">
        <v>9</v>
      </c>
      <c r="B51" s="190" t="s">
        <v>493</v>
      </c>
      <c r="C51" s="183">
        <v>1</v>
      </c>
      <c r="E51" s="181">
        <v>9</v>
      </c>
      <c r="F51" s="182" t="s">
        <v>634</v>
      </c>
      <c r="G51" s="183">
        <v>1</v>
      </c>
      <c r="I51" s="683" t="s">
        <v>515</v>
      </c>
      <c r="J51" s="684"/>
      <c r="K51" s="195"/>
    </row>
    <row r="52" spans="1:11" ht="14" customHeight="1" thickBot="1" x14ac:dyDescent="0.4">
      <c r="A52" s="683" t="s">
        <v>496</v>
      </c>
      <c r="B52" s="685"/>
      <c r="C52" s="183"/>
      <c r="E52" s="181"/>
      <c r="F52" s="182"/>
      <c r="G52" s="183"/>
      <c r="I52" s="200"/>
      <c r="J52" s="201" t="s">
        <v>763</v>
      </c>
      <c r="K52" s="186">
        <v>1</v>
      </c>
    </row>
    <row r="53" spans="1:11" ht="14" customHeight="1" x14ac:dyDescent="0.35">
      <c r="A53" s="178">
        <v>10</v>
      </c>
      <c r="B53" s="188" t="s">
        <v>499</v>
      </c>
      <c r="C53" s="183">
        <v>1</v>
      </c>
      <c r="E53" s="181"/>
      <c r="F53" s="182"/>
      <c r="G53" s="183"/>
    </row>
    <row r="54" spans="1:11" ht="14" customHeight="1" thickBot="1" x14ac:dyDescent="0.5">
      <c r="A54" s="181">
        <v>11</v>
      </c>
      <c r="B54" s="189" t="s">
        <v>501</v>
      </c>
      <c r="C54" s="183">
        <v>1</v>
      </c>
      <c r="E54" s="184"/>
      <c r="F54" s="185"/>
      <c r="G54" s="186"/>
      <c r="I54" s="177"/>
      <c r="J54" s="187" t="s">
        <v>1131</v>
      </c>
      <c r="K54" s="177"/>
    </row>
    <row r="55" spans="1:11" ht="14" customHeight="1" thickBot="1" x14ac:dyDescent="0.4">
      <c r="A55" s="184"/>
      <c r="B55" s="190"/>
      <c r="C55" s="186"/>
      <c r="J55" t="s">
        <v>636</v>
      </c>
    </row>
    <row r="56" spans="1:11" ht="14" customHeight="1" x14ac:dyDescent="0.35">
      <c r="A56" s="120"/>
      <c r="B56" s="120"/>
      <c r="C56" s="120"/>
      <c r="I56" s="178">
        <v>1</v>
      </c>
      <c r="J56" s="179" t="s">
        <v>1138</v>
      </c>
      <c r="K56" s="180">
        <v>1</v>
      </c>
    </row>
    <row r="57" spans="1:11" ht="14" customHeight="1" thickBot="1" x14ac:dyDescent="0.4">
      <c r="A57" s="120"/>
      <c r="B57" s="120"/>
      <c r="C57" s="120"/>
      <c r="I57" s="184"/>
      <c r="J57" s="185"/>
      <c r="K57" s="186"/>
    </row>
    <row r="58" spans="1:11" ht="14" customHeight="1" x14ac:dyDescent="0.35">
      <c r="A58" s="120"/>
      <c r="B58" s="120"/>
      <c r="C58" s="120"/>
      <c r="I58" s="120"/>
      <c r="J58" s="120"/>
      <c r="K58" s="120"/>
    </row>
    <row r="59" spans="1:11" ht="21" customHeight="1" x14ac:dyDescent="0.5">
      <c r="A59" s="681" t="s">
        <v>875</v>
      </c>
      <c r="B59" s="681"/>
      <c r="C59" s="681"/>
      <c r="D59" s="681"/>
      <c r="E59" s="681"/>
      <c r="F59" s="681"/>
      <c r="G59" s="681"/>
      <c r="H59" s="681"/>
      <c r="I59" s="681"/>
      <c r="J59" s="681"/>
      <c r="K59" s="681"/>
    </row>
    <row r="60" spans="1:11" ht="14" customHeight="1" x14ac:dyDescent="0.35">
      <c r="A60" s="120"/>
      <c r="B60" s="120"/>
      <c r="C60" s="120"/>
    </row>
    <row r="61" spans="1:11" ht="14" customHeight="1" x14ac:dyDescent="0.45">
      <c r="B61" s="176" t="s">
        <v>723</v>
      </c>
      <c r="C61" s="177"/>
      <c r="D61" s="177"/>
      <c r="E61" s="177"/>
      <c r="F61" s="176" t="s">
        <v>724</v>
      </c>
      <c r="G61" s="177"/>
      <c r="H61" s="177"/>
      <c r="I61" s="177"/>
      <c r="J61" s="176" t="s">
        <v>722</v>
      </c>
    </row>
    <row r="62" spans="1:11" ht="14" customHeight="1" thickBot="1" x14ac:dyDescent="0.4">
      <c r="B62" t="s">
        <v>449</v>
      </c>
      <c r="F62" t="s">
        <v>449</v>
      </c>
      <c r="J62" t="s">
        <v>449</v>
      </c>
    </row>
    <row r="63" spans="1:11" ht="14" customHeight="1" x14ac:dyDescent="0.35">
      <c r="A63" s="178">
        <v>1</v>
      </c>
      <c r="B63" s="179" t="s">
        <v>450</v>
      </c>
      <c r="C63" s="180">
        <v>1</v>
      </c>
      <c r="E63" s="178">
        <v>1</v>
      </c>
      <c r="F63" s="179" t="s">
        <v>1215</v>
      </c>
      <c r="G63" s="180">
        <v>1</v>
      </c>
      <c r="H63" s="120"/>
      <c r="I63" s="178">
        <v>1</v>
      </c>
      <c r="J63" s="179" t="s">
        <v>725</v>
      </c>
      <c r="K63" s="180">
        <v>1</v>
      </c>
    </row>
    <row r="64" spans="1:11" ht="14" customHeight="1" x14ac:dyDescent="0.35">
      <c r="A64" s="181">
        <v>2</v>
      </c>
      <c r="B64" s="182" t="s">
        <v>452</v>
      </c>
      <c r="C64" s="183">
        <v>1</v>
      </c>
      <c r="E64" s="181">
        <v>2</v>
      </c>
      <c r="F64" s="182" t="s">
        <v>453</v>
      </c>
      <c r="G64" s="183">
        <v>1</v>
      </c>
      <c r="H64" s="120"/>
      <c r="I64" s="181">
        <v>2</v>
      </c>
      <c r="J64" s="182" t="s">
        <v>726</v>
      </c>
      <c r="K64" s="183">
        <v>1</v>
      </c>
    </row>
    <row r="65" spans="1:11" ht="14" customHeight="1" x14ac:dyDescent="0.35">
      <c r="A65" s="181">
        <v>3</v>
      </c>
      <c r="B65" s="182" t="s">
        <v>454</v>
      </c>
      <c r="C65" s="183">
        <v>1</v>
      </c>
      <c r="E65" s="181">
        <v>3</v>
      </c>
      <c r="F65" s="182" t="s">
        <v>451</v>
      </c>
      <c r="G65" s="183">
        <v>1</v>
      </c>
      <c r="H65" s="120"/>
      <c r="I65" s="181">
        <v>3</v>
      </c>
      <c r="J65" s="182" t="s">
        <v>727</v>
      </c>
      <c r="K65" s="183">
        <v>1</v>
      </c>
    </row>
    <row r="66" spans="1:11" ht="14" customHeight="1" x14ac:dyDescent="0.35">
      <c r="A66" s="181">
        <v>4</v>
      </c>
      <c r="B66" s="182" t="s">
        <v>457</v>
      </c>
      <c r="C66" s="183">
        <v>1</v>
      </c>
      <c r="E66" s="181">
        <v>4</v>
      </c>
      <c r="F66" s="182" t="s">
        <v>456</v>
      </c>
      <c r="G66" s="183">
        <v>1</v>
      </c>
      <c r="H66" s="120"/>
      <c r="I66" s="181">
        <v>4</v>
      </c>
      <c r="J66" s="182" t="s">
        <v>728</v>
      </c>
      <c r="K66" s="183">
        <v>1</v>
      </c>
    </row>
    <row r="67" spans="1:11" ht="14" customHeight="1" x14ac:dyDescent="0.35">
      <c r="A67" s="181">
        <v>5</v>
      </c>
      <c r="B67" s="182" t="s">
        <v>460</v>
      </c>
      <c r="C67" s="183">
        <v>1</v>
      </c>
      <c r="E67" s="181">
        <v>5</v>
      </c>
      <c r="F67" s="182" t="s">
        <v>876</v>
      </c>
      <c r="G67" s="183">
        <v>1</v>
      </c>
      <c r="H67" s="120"/>
      <c r="I67" s="181">
        <v>5</v>
      </c>
      <c r="J67" s="182" t="s">
        <v>729</v>
      </c>
      <c r="K67" s="183">
        <v>1</v>
      </c>
    </row>
    <row r="68" spans="1:11" ht="14" customHeight="1" x14ac:dyDescent="0.35">
      <c r="A68" s="181">
        <v>6</v>
      </c>
      <c r="B68" s="182" t="s">
        <v>462</v>
      </c>
      <c r="C68" s="183">
        <v>1</v>
      </c>
      <c r="E68" s="181">
        <v>6</v>
      </c>
      <c r="F68" s="182" t="s">
        <v>461</v>
      </c>
      <c r="G68" s="183">
        <v>1</v>
      </c>
      <c r="H68" s="120"/>
      <c r="I68" s="181">
        <v>6</v>
      </c>
      <c r="J68" s="182" t="s">
        <v>730</v>
      </c>
      <c r="K68" s="183">
        <v>1</v>
      </c>
    </row>
    <row r="69" spans="1:11" ht="14" customHeight="1" x14ac:dyDescent="0.35">
      <c r="A69" s="181">
        <v>7</v>
      </c>
      <c r="B69" s="182" t="s">
        <v>1139</v>
      </c>
      <c r="C69" s="183">
        <v>1</v>
      </c>
      <c r="E69" s="181"/>
      <c r="F69" s="182"/>
      <c r="G69" s="183"/>
      <c r="H69" s="120"/>
      <c r="I69" s="181">
        <v>7</v>
      </c>
      <c r="J69" s="182" t="s">
        <v>731</v>
      </c>
      <c r="K69" s="183">
        <v>1</v>
      </c>
    </row>
    <row r="70" spans="1:11" ht="14" customHeight="1" x14ac:dyDescent="0.35">
      <c r="A70" s="181">
        <v>8</v>
      </c>
      <c r="B70" s="182" t="s">
        <v>455</v>
      </c>
      <c r="C70" s="183">
        <v>1</v>
      </c>
      <c r="E70" s="181"/>
      <c r="F70" s="182"/>
      <c r="G70" s="183"/>
      <c r="H70" s="120"/>
      <c r="I70" s="181">
        <v>8</v>
      </c>
      <c r="J70" s="182" t="s">
        <v>732</v>
      </c>
      <c r="K70" s="183">
        <v>1</v>
      </c>
    </row>
    <row r="71" spans="1:11" ht="14" customHeight="1" x14ac:dyDescent="0.35">
      <c r="A71" s="191">
        <v>9</v>
      </c>
      <c r="B71" s="182" t="s">
        <v>458</v>
      </c>
      <c r="C71" s="242">
        <v>1</v>
      </c>
      <c r="E71" s="191"/>
      <c r="F71" s="192"/>
      <c r="G71" s="242"/>
      <c r="H71" s="120"/>
      <c r="I71" s="191">
        <v>9</v>
      </c>
      <c r="J71" s="192" t="s">
        <v>733</v>
      </c>
      <c r="K71" s="242">
        <v>1</v>
      </c>
    </row>
    <row r="72" spans="1:11" ht="14" customHeight="1" x14ac:dyDescent="0.35">
      <c r="A72" s="191">
        <v>10</v>
      </c>
      <c r="B72" s="182" t="s">
        <v>459</v>
      </c>
      <c r="C72" s="242">
        <v>1</v>
      </c>
      <c r="E72" s="191"/>
      <c r="F72" s="192"/>
      <c r="G72" s="242"/>
      <c r="H72" s="120"/>
      <c r="I72" s="191">
        <v>10</v>
      </c>
      <c r="J72" s="192" t="s">
        <v>734</v>
      </c>
      <c r="K72" s="242">
        <v>1</v>
      </c>
    </row>
    <row r="73" spans="1:11" ht="14" customHeight="1" x14ac:dyDescent="0.35">
      <c r="A73" s="191">
        <v>11</v>
      </c>
      <c r="B73" s="182" t="s">
        <v>463</v>
      </c>
      <c r="C73" s="242">
        <v>1</v>
      </c>
      <c r="E73" s="191"/>
      <c r="F73" s="192"/>
      <c r="G73" s="242"/>
      <c r="H73" s="120"/>
      <c r="I73" s="191"/>
      <c r="J73" s="192"/>
      <c r="K73" s="242"/>
    </row>
    <row r="74" spans="1:11" ht="14" customHeight="1" x14ac:dyDescent="0.35">
      <c r="A74" s="191">
        <v>12</v>
      </c>
      <c r="B74" s="182" t="s">
        <v>464</v>
      </c>
      <c r="C74" s="242">
        <v>1</v>
      </c>
      <c r="E74" s="191"/>
      <c r="F74" s="192"/>
      <c r="G74" s="242"/>
      <c r="H74" s="120"/>
      <c r="I74" s="191"/>
      <c r="J74" s="192"/>
      <c r="K74" s="242"/>
    </row>
    <row r="75" spans="1:11" ht="14" customHeight="1" thickBot="1" x14ac:dyDescent="0.4">
      <c r="A75" s="184"/>
      <c r="B75" s="201"/>
      <c r="C75" s="186"/>
      <c r="E75" s="184"/>
      <c r="F75" s="185"/>
      <c r="G75" s="186"/>
      <c r="H75" s="120"/>
      <c r="I75" s="184"/>
      <c r="J75" s="185"/>
      <c r="K75" s="186"/>
    </row>
    <row r="76" spans="1:11" ht="14" customHeight="1" x14ac:dyDescent="0.35">
      <c r="A76" s="120"/>
      <c r="B76" s="120"/>
      <c r="C76" s="120"/>
      <c r="E76" s="120"/>
      <c r="F76" s="120"/>
      <c r="G76" s="120"/>
      <c r="H76" s="120"/>
      <c r="I76" s="120"/>
      <c r="J76" s="120"/>
      <c r="K76" s="120"/>
    </row>
    <row r="77" spans="1:11" ht="14" customHeight="1" x14ac:dyDescent="0.45">
      <c r="A77" s="177"/>
      <c r="B77" s="187" t="s">
        <v>646</v>
      </c>
      <c r="C77" s="177"/>
      <c r="E77" s="682" t="s">
        <v>877</v>
      </c>
      <c r="F77" s="682"/>
      <c r="G77" s="682"/>
      <c r="H77" s="120"/>
      <c r="I77" s="177"/>
      <c r="J77" s="187" t="s">
        <v>878</v>
      </c>
      <c r="K77" s="177"/>
    </row>
    <row r="78" spans="1:11" ht="14" customHeight="1" thickBot="1" x14ac:dyDescent="0.4">
      <c r="B78" t="s">
        <v>467</v>
      </c>
      <c r="F78" t="s">
        <v>449</v>
      </c>
      <c r="H78" s="120"/>
      <c r="J78" t="s">
        <v>636</v>
      </c>
    </row>
    <row r="79" spans="1:11" ht="14" customHeight="1" x14ac:dyDescent="0.35">
      <c r="A79" s="178">
        <v>1</v>
      </c>
      <c r="B79" s="179" t="s">
        <v>1216</v>
      </c>
      <c r="C79" s="180">
        <v>1</v>
      </c>
      <c r="E79" s="178">
        <v>1</v>
      </c>
      <c r="F79" s="179" t="s">
        <v>879</v>
      </c>
      <c r="G79" s="180">
        <v>1</v>
      </c>
      <c r="H79" s="120"/>
      <c r="I79" s="178">
        <v>1</v>
      </c>
      <c r="J79" s="179" t="s">
        <v>880</v>
      </c>
      <c r="K79" s="180">
        <v>1</v>
      </c>
    </row>
    <row r="80" spans="1:11" ht="14" customHeight="1" thickBot="1" x14ac:dyDescent="0.4">
      <c r="A80" s="181">
        <v>2</v>
      </c>
      <c r="B80" s="182" t="s">
        <v>1217</v>
      </c>
      <c r="C80" s="183">
        <v>1</v>
      </c>
      <c r="E80" s="181">
        <v>2</v>
      </c>
      <c r="F80" s="182" t="s">
        <v>881</v>
      </c>
      <c r="G80" s="183">
        <v>1</v>
      </c>
      <c r="H80" s="120"/>
      <c r="I80" s="184"/>
      <c r="J80" s="185"/>
      <c r="K80" s="186"/>
    </row>
    <row r="81" spans="1:11" ht="14" customHeight="1" x14ac:dyDescent="0.35">
      <c r="A81" s="181">
        <v>3</v>
      </c>
      <c r="B81" s="182" t="s">
        <v>1218</v>
      </c>
      <c r="C81" s="183">
        <v>1</v>
      </c>
      <c r="E81" s="181">
        <v>3</v>
      </c>
      <c r="F81" s="182" t="s">
        <v>882</v>
      </c>
      <c r="G81" s="183">
        <v>1</v>
      </c>
      <c r="H81" s="120"/>
      <c r="I81" s="120"/>
      <c r="J81" s="120"/>
      <c r="K81" s="120"/>
    </row>
    <row r="82" spans="1:11" ht="14" customHeight="1" thickBot="1" x14ac:dyDescent="0.5">
      <c r="A82" s="191">
        <v>4</v>
      </c>
      <c r="B82" s="192" t="s">
        <v>1219</v>
      </c>
      <c r="C82" s="242">
        <v>1</v>
      </c>
      <c r="E82" s="181">
        <v>4</v>
      </c>
      <c r="F82" s="182" t="s">
        <v>883</v>
      </c>
      <c r="G82" s="183">
        <v>1</v>
      </c>
      <c r="H82" s="120"/>
      <c r="I82" s="177"/>
      <c r="J82" s="187" t="s">
        <v>884</v>
      </c>
      <c r="K82" s="177"/>
    </row>
    <row r="83" spans="1:11" ht="14" customHeight="1" thickBot="1" x14ac:dyDescent="0.4">
      <c r="A83" s="683" t="s">
        <v>515</v>
      </c>
      <c r="B83" s="684"/>
      <c r="C83" s="195"/>
      <c r="E83" s="181">
        <v>5</v>
      </c>
      <c r="F83" s="182" t="s">
        <v>885</v>
      </c>
      <c r="G83" s="183">
        <v>1</v>
      </c>
      <c r="H83" s="120"/>
      <c r="J83" t="s">
        <v>636</v>
      </c>
    </row>
    <row r="84" spans="1:11" ht="14" customHeight="1" thickBot="1" x14ac:dyDescent="0.4">
      <c r="A84" s="184"/>
      <c r="B84" s="185" t="s">
        <v>1218</v>
      </c>
      <c r="C84" s="186">
        <v>1</v>
      </c>
      <c r="E84" s="181">
        <v>6</v>
      </c>
      <c r="F84" s="182" t="s">
        <v>886</v>
      </c>
      <c r="G84" s="183">
        <v>1</v>
      </c>
      <c r="H84" s="120"/>
      <c r="I84" s="178">
        <v>1</v>
      </c>
      <c r="J84" s="179" t="s">
        <v>887</v>
      </c>
      <c r="K84" s="180">
        <v>1</v>
      </c>
    </row>
    <row r="85" spans="1:11" ht="14" customHeight="1" thickBot="1" x14ac:dyDescent="0.4">
      <c r="A85" s="120"/>
      <c r="B85" s="120"/>
      <c r="C85" s="120"/>
      <c r="E85" s="181">
        <v>7</v>
      </c>
      <c r="F85" s="182" t="s">
        <v>888</v>
      </c>
      <c r="G85" s="183">
        <v>1</v>
      </c>
      <c r="H85" s="120"/>
      <c r="I85" s="184"/>
      <c r="J85" s="185"/>
      <c r="K85" s="186"/>
    </row>
    <row r="86" spans="1:11" ht="14" customHeight="1" x14ac:dyDescent="0.45">
      <c r="B86" s="187" t="s">
        <v>530</v>
      </c>
      <c r="C86" s="177"/>
      <c r="E86" s="181">
        <v>8</v>
      </c>
      <c r="F86" s="182" t="s">
        <v>889</v>
      </c>
      <c r="G86" s="183">
        <v>1</v>
      </c>
      <c r="H86" s="120"/>
      <c r="I86" s="120"/>
      <c r="J86" s="120"/>
      <c r="K86" s="120"/>
    </row>
    <row r="87" spans="1:11" ht="14" customHeight="1" thickBot="1" x14ac:dyDescent="0.5">
      <c r="B87" t="s">
        <v>636</v>
      </c>
      <c r="E87" s="191"/>
      <c r="F87" s="192"/>
      <c r="G87" s="242"/>
      <c r="H87" s="120"/>
      <c r="I87" s="177"/>
      <c r="J87" s="187" t="s">
        <v>890</v>
      </c>
      <c r="K87" s="177"/>
    </row>
    <row r="88" spans="1:11" ht="14" customHeight="1" thickBot="1" x14ac:dyDescent="0.4">
      <c r="A88" s="178">
        <v>1</v>
      </c>
      <c r="B88" s="179" t="s">
        <v>533</v>
      </c>
      <c r="C88" s="180">
        <v>1</v>
      </c>
      <c r="E88" s="184"/>
      <c r="F88" s="185"/>
      <c r="G88" s="186"/>
      <c r="H88" s="120"/>
      <c r="J88" t="s">
        <v>636</v>
      </c>
    </row>
    <row r="89" spans="1:11" ht="14" customHeight="1" x14ac:dyDescent="0.35">
      <c r="A89" s="181">
        <v>2</v>
      </c>
      <c r="B89" s="182" t="s">
        <v>535</v>
      </c>
      <c r="C89" s="183">
        <v>1</v>
      </c>
      <c r="H89" s="120"/>
      <c r="I89" s="178">
        <v>1</v>
      </c>
      <c r="J89" s="179" t="s">
        <v>1220</v>
      </c>
      <c r="K89" s="180">
        <v>1</v>
      </c>
    </row>
    <row r="90" spans="1:11" ht="14" customHeight="1" thickBot="1" x14ac:dyDescent="0.5">
      <c r="A90" s="184"/>
      <c r="B90" s="185"/>
      <c r="C90" s="186"/>
      <c r="E90" s="177"/>
      <c r="F90" s="187" t="s">
        <v>1036</v>
      </c>
      <c r="G90" s="177"/>
      <c r="I90" s="184"/>
      <c r="J90" s="185"/>
      <c r="K90" s="186"/>
    </row>
    <row r="91" spans="1:11" ht="14" customHeight="1" thickBot="1" x14ac:dyDescent="0.4">
      <c r="F91" t="s">
        <v>636</v>
      </c>
      <c r="I91" s="120"/>
      <c r="J91" s="120"/>
      <c r="K91" s="120"/>
    </row>
    <row r="92" spans="1:11" ht="14" customHeight="1" x14ac:dyDescent="0.45">
      <c r="A92" s="177"/>
      <c r="B92" s="187" t="s">
        <v>891</v>
      </c>
      <c r="C92" s="177"/>
      <c r="D92" s="177"/>
      <c r="E92" s="178">
        <v>1</v>
      </c>
      <c r="F92" s="179" t="s">
        <v>1037</v>
      </c>
      <c r="G92" s="180">
        <v>1</v>
      </c>
      <c r="H92" s="177"/>
      <c r="I92" s="177"/>
      <c r="J92" s="187" t="s">
        <v>1038</v>
      </c>
      <c r="K92" s="177"/>
    </row>
    <row r="93" spans="1:11" ht="14" customHeight="1" thickBot="1" x14ac:dyDescent="0.4">
      <c r="B93" t="s">
        <v>636</v>
      </c>
      <c r="E93" s="184">
        <v>2</v>
      </c>
      <c r="F93" s="185" t="s">
        <v>1039</v>
      </c>
      <c r="G93" s="186">
        <v>1</v>
      </c>
      <c r="J93" t="s">
        <v>636</v>
      </c>
    </row>
    <row r="94" spans="1:11" ht="14" customHeight="1" x14ac:dyDescent="0.35">
      <c r="A94" s="178">
        <v>1</v>
      </c>
      <c r="B94" s="179" t="s">
        <v>892</v>
      </c>
      <c r="C94" s="180">
        <v>1</v>
      </c>
      <c r="I94" s="178">
        <v>1</v>
      </c>
      <c r="J94" s="179" t="s">
        <v>1040</v>
      </c>
      <c r="K94" s="180">
        <v>1</v>
      </c>
    </row>
    <row r="95" spans="1:11" ht="14" customHeight="1" thickBot="1" x14ac:dyDescent="0.4">
      <c r="A95" s="184"/>
      <c r="B95" s="185"/>
      <c r="C95" s="186"/>
      <c r="I95" s="184">
        <v>2</v>
      </c>
      <c r="J95" s="185" t="s">
        <v>1041</v>
      </c>
      <c r="K95" s="186">
        <v>1</v>
      </c>
    </row>
    <row r="96" spans="1:11" ht="16.25" customHeight="1" x14ac:dyDescent="0.35">
      <c r="A96" s="120"/>
      <c r="B96" s="120"/>
      <c r="C96" s="120"/>
      <c r="I96" s="120"/>
      <c r="J96" s="120"/>
      <c r="K96" s="120"/>
    </row>
    <row r="97" spans="1:11" ht="20.399999999999999" customHeight="1" x14ac:dyDescent="0.5">
      <c r="A97" s="681" t="s">
        <v>893</v>
      </c>
      <c r="B97" s="681"/>
      <c r="C97" s="681"/>
      <c r="D97" s="681"/>
      <c r="E97" s="681"/>
      <c r="F97" s="681"/>
      <c r="G97" s="681"/>
      <c r="H97" s="681"/>
      <c r="I97" s="681"/>
      <c r="J97" s="681"/>
      <c r="K97" s="681"/>
    </row>
    <row r="98" spans="1:11" ht="14" customHeight="1" x14ac:dyDescent="0.35">
      <c r="A98" s="120"/>
      <c r="B98" s="120"/>
      <c r="C98" s="120"/>
    </row>
    <row r="99" spans="1:11" ht="14" customHeight="1" x14ac:dyDescent="0.45">
      <c r="A99" s="177"/>
      <c r="B99" s="187" t="s">
        <v>894</v>
      </c>
      <c r="E99" s="177"/>
      <c r="F99" s="187" t="s">
        <v>895</v>
      </c>
      <c r="I99" s="177"/>
      <c r="J99" s="187" t="s">
        <v>531</v>
      </c>
    </row>
    <row r="100" spans="1:11" ht="14" customHeight="1" thickBot="1" x14ac:dyDescent="0.4">
      <c r="B100" t="s">
        <v>469</v>
      </c>
      <c r="F100" t="s">
        <v>469</v>
      </c>
      <c r="J100" t="s">
        <v>532</v>
      </c>
    </row>
    <row r="101" spans="1:11" ht="14" customHeight="1" x14ac:dyDescent="0.35">
      <c r="A101" s="178">
        <v>1</v>
      </c>
      <c r="B101" s="179" t="s">
        <v>634</v>
      </c>
      <c r="C101" s="180">
        <v>1</v>
      </c>
      <c r="E101" s="178">
        <v>1</v>
      </c>
      <c r="F101" s="179" t="s">
        <v>479</v>
      </c>
      <c r="G101" s="180">
        <v>1</v>
      </c>
      <c r="I101" s="178">
        <v>1</v>
      </c>
      <c r="J101" s="179" t="s">
        <v>617</v>
      </c>
      <c r="K101" s="180"/>
    </row>
    <row r="102" spans="1:11" ht="14" customHeight="1" x14ac:dyDescent="0.35">
      <c r="A102" s="181">
        <v>2</v>
      </c>
      <c r="B102" s="182" t="s">
        <v>489</v>
      </c>
      <c r="C102" s="183">
        <v>1</v>
      </c>
      <c r="E102" s="181">
        <v>2</v>
      </c>
      <c r="F102" s="182" t="s">
        <v>489</v>
      </c>
      <c r="G102" s="183">
        <v>1</v>
      </c>
      <c r="I102" s="181">
        <v>2</v>
      </c>
      <c r="J102" s="182" t="s">
        <v>534</v>
      </c>
      <c r="K102" s="183"/>
    </row>
    <row r="103" spans="1:11" ht="14" customHeight="1" x14ac:dyDescent="0.35">
      <c r="A103" s="181">
        <v>3</v>
      </c>
      <c r="B103" s="182" t="s">
        <v>896</v>
      </c>
      <c r="C103" s="183">
        <v>1</v>
      </c>
      <c r="E103" s="181">
        <v>3</v>
      </c>
      <c r="F103" s="182" t="s">
        <v>896</v>
      </c>
      <c r="G103" s="183">
        <v>1</v>
      </c>
      <c r="I103" s="181">
        <v>3</v>
      </c>
      <c r="J103" s="182" t="s">
        <v>618</v>
      </c>
      <c r="K103" s="183"/>
    </row>
    <row r="104" spans="1:11" ht="14" customHeight="1" x14ac:dyDescent="0.35">
      <c r="A104" s="181">
        <v>4</v>
      </c>
      <c r="B104" s="182" t="s">
        <v>897</v>
      </c>
      <c r="C104" s="183">
        <v>1</v>
      </c>
      <c r="E104" s="181">
        <v>4</v>
      </c>
      <c r="F104" s="182" t="s">
        <v>486</v>
      </c>
      <c r="G104" s="183">
        <v>1</v>
      </c>
      <c r="I104" s="181">
        <v>4</v>
      </c>
      <c r="J104" s="182" t="s">
        <v>619</v>
      </c>
      <c r="K104" s="183"/>
    </row>
    <row r="105" spans="1:11" ht="14" customHeight="1" x14ac:dyDescent="0.35">
      <c r="A105" s="181">
        <v>5</v>
      </c>
      <c r="B105" s="182" t="s">
        <v>735</v>
      </c>
      <c r="C105" s="183">
        <v>1</v>
      </c>
      <c r="E105" s="181">
        <v>5</v>
      </c>
      <c r="F105" s="182" t="s">
        <v>897</v>
      </c>
      <c r="G105" s="183">
        <v>1</v>
      </c>
      <c r="I105" s="181"/>
      <c r="J105" s="182"/>
      <c r="K105" s="183"/>
    </row>
    <row r="106" spans="1:11" ht="14" customHeight="1" thickBot="1" x14ac:dyDescent="0.4">
      <c r="A106" s="181">
        <v>6</v>
      </c>
      <c r="B106" s="182" t="s">
        <v>736</v>
      </c>
      <c r="C106" s="183">
        <v>1</v>
      </c>
      <c r="E106" s="181">
        <v>6</v>
      </c>
      <c r="F106" s="182" t="s">
        <v>898</v>
      </c>
      <c r="G106" s="183">
        <v>1</v>
      </c>
      <c r="I106" s="184"/>
      <c r="J106" s="185"/>
      <c r="K106" s="186"/>
    </row>
    <row r="107" spans="1:11" ht="14" customHeight="1" x14ac:dyDescent="0.35">
      <c r="A107" s="181">
        <v>7</v>
      </c>
      <c r="B107" s="182" t="s">
        <v>898</v>
      </c>
      <c r="C107" s="183">
        <v>1</v>
      </c>
      <c r="E107" s="181">
        <v>7</v>
      </c>
      <c r="F107" s="182" t="s">
        <v>474</v>
      </c>
      <c r="G107" s="183">
        <v>1</v>
      </c>
    </row>
    <row r="108" spans="1:11" ht="14" customHeight="1" x14ac:dyDescent="0.45">
      <c r="A108" s="181">
        <v>8</v>
      </c>
      <c r="B108" s="182" t="s">
        <v>474</v>
      </c>
      <c r="C108" s="183">
        <v>1</v>
      </c>
      <c r="E108" s="181">
        <v>8</v>
      </c>
      <c r="F108" s="182" t="s">
        <v>491</v>
      </c>
      <c r="G108" s="183">
        <v>1</v>
      </c>
      <c r="I108" s="177"/>
      <c r="J108" s="187" t="s">
        <v>518</v>
      </c>
    </row>
    <row r="109" spans="1:11" ht="14" customHeight="1" thickBot="1" x14ac:dyDescent="0.4">
      <c r="A109" s="181">
        <v>9</v>
      </c>
      <c r="B109" s="182" t="s">
        <v>899</v>
      </c>
      <c r="C109" s="183">
        <v>1</v>
      </c>
      <c r="E109" s="181">
        <v>9</v>
      </c>
      <c r="F109" s="182" t="s">
        <v>502</v>
      </c>
      <c r="G109" s="183">
        <v>1</v>
      </c>
      <c r="J109" t="s">
        <v>469</v>
      </c>
    </row>
    <row r="110" spans="1:11" ht="14" customHeight="1" x14ac:dyDescent="0.35">
      <c r="A110" s="181">
        <v>10</v>
      </c>
      <c r="B110" s="182" t="s">
        <v>900</v>
      </c>
      <c r="C110" s="183">
        <v>1</v>
      </c>
      <c r="E110" s="181">
        <v>10</v>
      </c>
      <c r="F110" s="182" t="s">
        <v>506</v>
      </c>
      <c r="G110" s="183">
        <v>1</v>
      </c>
      <c r="I110" s="178">
        <v>1</v>
      </c>
      <c r="J110" s="179" t="s">
        <v>485</v>
      </c>
      <c r="K110" s="180">
        <v>1</v>
      </c>
    </row>
    <row r="111" spans="1:11" ht="14" customHeight="1" x14ac:dyDescent="0.35">
      <c r="A111" s="181">
        <v>11</v>
      </c>
      <c r="B111" s="182" t="s">
        <v>901</v>
      </c>
      <c r="C111" s="183">
        <v>1</v>
      </c>
      <c r="E111" s="181">
        <v>11</v>
      </c>
      <c r="F111" s="182" t="s">
        <v>483</v>
      </c>
      <c r="G111" s="183">
        <v>1</v>
      </c>
      <c r="I111" s="181">
        <v>2</v>
      </c>
      <c r="J111" s="182" t="s">
        <v>489</v>
      </c>
      <c r="K111" s="183">
        <v>1</v>
      </c>
    </row>
    <row r="112" spans="1:11" ht="14" customHeight="1" x14ac:dyDescent="0.35">
      <c r="A112" s="181">
        <v>12</v>
      </c>
      <c r="B112" s="182" t="s">
        <v>902</v>
      </c>
      <c r="C112" s="183">
        <v>1</v>
      </c>
      <c r="E112" s="181"/>
      <c r="F112" s="182"/>
      <c r="G112" s="183"/>
      <c r="I112" s="181">
        <v>3</v>
      </c>
      <c r="J112" s="182" t="s">
        <v>512</v>
      </c>
      <c r="K112" s="183">
        <v>1</v>
      </c>
    </row>
    <row r="113" spans="1:11" ht="14" customHeight="1" thickBot="1" x14ac:dyDescent="0.4">
      <c r="A113" s="184"/>
      <c r="B113" s="185"/>
      <c r="C113" s="186"/>
      <c r="E113" s="184"/>
      <c r="F113" s="185"/>
      <c r="G113" s="186"/>
      <c r="I113" s="181">
        <v>4</v>
      </c>
      <c r="J113" s="182" t="s">
        <v>482</v>
      </c>
      <c r="K113" s="183">
        <v>1</v>
      </c>
    </row>
    <row r="114" spans="1:11" ht="14" customHeight="1" thickBot="1" x14ac:dyDescent="0.4">
      <c r="I114" s="184"/>
      <c r="J114" s="185"/>
      <c r="K114" s="186"/>
    </row>
    <row r="115" spans="1:11" ht="14" customHeight="1" x14ac:dyDescent="0.35"/>
    <row r="116" spans="1:11" ht="14" customHeight="1" x14ac:dyDescent="0.35"/>
    <row r="117" spans="1:11" ht="14" customHeight="1" x14ac:dyDescent="0.35"/>
    <row r="118" spans="1:11" ht="14" customHeight="1" x14ac:dyDescent="0.35"/>
    <row r="119" spans="1:11" ht="14" customHeight="1" x14ac:dyDescent="0.35"/>
    <row r="120" spans="1:11" ht="14" customHeight="1" x14ac:dyDescent="0.35"/>
    <row r="121" spans="1:11" ht="14" customHeight="1" x14ac:dyDescent="0.35"/>
    <row r="122" spans="1:11" ht="14" customHeight="1" x14ac:dyDescent="0.35"/>
    <row r="123" spans="1:11" ht="14" customHeight="1" x14ac:dyDescent="0.35"/>
    <row r="124" spans="1:11" ht="14" customHeight="1" x14ac:dyDescent="0.35"/>
    <row r="145" spans="4:11" ht="18.5" x14ac:dyDescent="0.45">
      <c r="D145" s="177"/>
      <c r="H145" s="177"/>
    </row>
    <row r="150" spans="4:11" x14ac:dyDescent="0.35">
      <c r="I150" s="120"/>
      <c r="J150" s="120"/>
      <c r="K150" s="120"/>
    </row>
    <row r="155" spans="4:11" ht="18.5" x14ac:dyDescent="0.45">
      <c r="D155" s="177"/>
      <c r="H155" s="177"/>
    </row>
  </sheetData>
  <mergeCells count="13">
    <mergeCell ref="A97:K97"/>
    <mergeCell ref="A59:K59"/>
    <mergeCell ref="E77:G77"/>
    <mergeCell ref="A1:K1"/>
    <mergeCell ref="A3:K3"/>
    <mergeCell ref="A12:B12"/>
    <mergeCell ref="E15:F15"/>
    <mergeCell ref="I32:J32"/>
    <mergeCell ref="A34:B34"/>
    <mergeCell ref="A39:K39"/>
    <mergeCell ref="I51:J51"/>
    <mergeCell ref="A52:B52"/>
    <mergeCell ref="A83:B8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C230"/>
  <sheetViews>
    <sheetView workbookViewId="0">
      <selection sqref="A1:XFD1048576"/>
    </sheetView>
  </sheetViews>
  <sheetFormatPr defaultRowHeight="14.5" x14ac:dyDescent="0.35"/>
  <cols>
    <col min="1" max="1" width="4" customWidth="1"/>
    <col min="2" max="2" width="12.90625" customWidth="1"/>
    <col min="3" max="3" width="83.90625" customWidth="1"/>
  </cols>
  <sheetData>
    <row r="1" spans="1:3" ht="18.5" x14ac:dyDescent="0.45">
      <c r="A1" s="689" t="s">
        <v>539</v>
      </c>
      <c r="B1" s="689"/>
      <c r="C1" s="689"/>
    </row>
    <row r="2" spans="1:3" ht="15" thickBot="1" x14ac:dyDescent="0.35"/>
    <row r="3" spans="1:3" ht="25.5" customHeight="1" thickBot="1" x14ac:dyDescent="0.4">
      <c r="A3" s="686" t="s">
        <v>903</v>
      </c>
      <c r="B3" s="687"/>
      <c r="C3" s="688"/>
    </row>
    <row r="4" spans="1:3" ht="18" customHeight="1" x14ac:dyDescent="0.35">
      <c r="A4" s="202" t="s">
        <v>540</v>
      </c>
      <c r="B4" s="203" t="s">
        <v>541</v>
      </c>
      <c r="C4" s="204" t="s">
        <v>904</v>
      </c>
    </row>
    <row r="5" spans="1:3" ht="18" customHeight="1" x14ac:dyDescent="0.35">
      <c r="A5" s="205" t="s">
        <v>542</v>
      </c>
      <c r="B5" s="206" t="s">
        <v>543</v>
      </c>
      <c r="C5" s="207" t="s">
        <v>544</v>
      </c>
    </row>
    <row r="6" spans="1:3" ht="18" customHeight="1" x14ac:dyDescent="0.35">
      <c r="A6" s="205" t="s">
        <v>545</v>
      </c>
      <c r="B6" s="206" t="s">
        <v>546</v>
      </c>
      <c r="C6" s="207" t="s">
        <v>547</v>
      </c>
    </row>
    <row r="7" spans="1:3" ht="18" customHeight="1" x14ac:dyDescent="0.35">
      <c r="A7" s="205" t="s">
        <v>548</v>
      </c>
      <c r="B7" s="206" t="s">
        <v>118</v>
      </c>
      <c r="C7" s="207" t="s">
        <v>905</v>
      </c>
    </row>
    <row r="8" spans="1:3" ht="18" customHeight="1" x14ac:dyDescent="0.35">
      <c r="A8" s="205"/>
      <c r="B8" s="206"/>
      <c r="C8" s="207" t="s">
        <v>549</v>
      </c>
    </row>
    <row r="9" spans="1:3" ht="18" customHeight="1" x14ac:dyDescent="0.35">
      <c r="A9" s="205"/>
      <c r="B9" s="206"/>
      <c r="C9" s="207" t="s">
        <v>550</v>
      </c>
    </row>
    <row r="10" spans="1:3" ht="18" customHeight="1" x14ac:dyDescent="0.35">
      <c r="A10" s="205" t="s">
        <v>551</v>
      </c>
      <c r="B10" s="206" t="s">
        <v>552</v>
      </c>
      <c r="C10" s="207" t="s">
        <v>906</v>
      </c>
    </row>
    <row r="11" spans="1:3" ht="18" customHeight="1" x14ac:dyDescent="0.35">
      <c r="A11" s="205" t="s">
        <v>553</v>
      </c>
      <c r="B11" s="206" t="s">
        <v>554</v>
      </c>
      <c r="C11" s="207" t="s">
        <v>907</v>
      </c>
    </row>
    <row r="12" spans="1:3" ht="18" customHeight="1" x14ac:dyDescent="0.35">
      <c r="A12" s="205" t="s">
        <v>555</v>
      </c>
      <c r="B12" s="206" t="s">
        <v>624</v>
      </c>
      <c r="C12" s="207" t="s">
        <v>625</v>
      </c>
    </row>
    <row r="13" spans="1:3" ht="18" customHeight="1" x14ac:dyDescent="0.35">
      <c r="A13" s="205"/>
      <c r="B13" s="206"/>
      <c r="C13" s="207" t="s">
        <v>626</v>
      </c>
    </row>
    <row r="14" spans="1:3" ht="18" customHeight="1" x14ac:dyDescent="0.35">
      <c r="A14" s="205" t="s">
        <v>627</v>
      </c>
      <c r="B14" s="206" t="s">
        <v>556</v>
      </c>
      <c r="C14" s="207" t="s">
        <v>557</v>
      </c>
    </row>
    <row r="15" spans="1:3" ht="18" customHeight="1" thickBot="1" x14ac:dyDescent="0.4">
      <c r="A15" s="208" t="s">
        <v>913</v>
      </c>
      <c r="B15" s="217" t="s">
        <v>914</v>
      </c>
      <c r="C15" s="210" t="s">
        <v>558</v>
      </c>
    </row>
    <row r="16" spans="1:3" ht="15" thickBot="1" x14ac:dyDescent="0.35"/>
    <row r="17" spans="1:3" ht="30" thickBot="1" x14ac:dyDescent="0.4">
      <c r="A17" s="686" t="s">
        <v>908</v>
      </c>
      <c r="B17" s="687"/>
      <c r="C17" s="688"/>
    </row>
    <row r="18" spans="1:3" ht="15.5" x14ac:dyDescent="0.35">
      <c r="A18" s="202" t="s">
        <v>540</v>
      </c>
      <c r="B18" s="203" t="s">
        <v>541</v>
      </c>
      <c r="C18" s="204" t="s">
        <v>909</v>
      </c>
    </row>
    <row r="19" spans="1:3" ht="15.5" x14ac:dyDescent="0.35">
      <c r="A19" s="205" t="s">
        <v>542</v>
      </c>
      <c r="B19" s="206" t="s">
        <v>543</v>
      </c>
      <c r="C19" s="207" t="s">
        <v>910</v>
      </c>
    </row>
    <row r="20" spans="1:3" ht="15.5" x14ac:dyDescent="0.35">
      <c r="A20" s="205"/>
      <c r="B20" s="206"/>
      <c r="C20" s="207" t="s">
        <v>911</v>
      </c>
    </row>
    <row r="21" spans="1:3" ht="15.5" x14ac:dyDescent="0.35">
      <c r="A21" s="205" t="s">
        <v>545</v>
      </c>
      <c r="B21" s="206" t="s">
        <v>546</v>
      </c>
      <c r="C21" s="207" t="s">
        <v>547</v>
      </c>
    </row>
    <row r="22" spans="1:3" ht="15.5" x14ac:dyDescent="0.35">
      <c r="A22" s="205" t="s">
        <v>548</v>
      </c>
      <c r="B22" s="206" t="s">
        <v>118</v>
      </c>
      <c r="C22" s="207" t="s">
        <v>912</v>
      </c>
    </row>
    <row r="23" spans="1:3" ht="15.5" x14ac:dyDescent="0.35">
      <c r="A23" s="205" t="s">
        <v>551</v>
      </c>
      <c r="B23" s="206" t="s">
        <v>552</v>
      </c>
      <c r="C23" s="207" t="s">
        <v>906</v>
      </c>
    </row>
    <row r="24" spans="1:3" ht="15.5" x14ac:dyDescent="0.35">
      <c r="A24" s="205" t="s">
        <v>553</v>
      </c>
      <c r="B24" s="206" t="s">
        <v>554</v>
      </c>
      <c r="C24" s="207" t="s">
        <v>907</v>
      </c>
    </row>
    <row r="25" spans="1:3" ht="15.5" x14ac:dyDescent="0.35">
      <c r="A25" s="205" t="s">
        <v>555</v>
      </c>
      <c r="B25" s="206" t="s">
        <v>556</v>
      </c>
      <c r="C25" s="207" t="s">
        <v>915</v>
      </c>
    </row>
    <row r="26" spans="1:3" ht="16" thickBot="1" x14ac:dyDescent="0.4">
      <c r="A26" s="208" t="s">
        <v>627</v>
      </c>
      <c r="B26" s="217" t="s">
        <v>914</v>
      </c>
      <c r="C26" s="210" t="s">
        <v>558</v>
      </c>
    </row>
    <row r="27" spans="1:3" ht="15" thickBot="1" x14ac:dyDescent="0.4"/>
    <row r="28" spans="1:3" ht="27" customHeight="1" thickBot="1" x14ac:dyDescent="0.4">
      <c r="A28" s="686" t="s">
        <v>916</v>
      </c>
      <c r="B28" s="687"/>
      <c r="C28" s="688"/>
    </row>
    <row r="29" spans="1:3" ht="18" customHeight="1" x14ac:dyDescent="0.35">
      <c r="A29" s="202" t="s">
        <v>540</v>
      </c>
      <c r="B29" s="203" t="s">
        <v>541</v>
      </c>
      <c r="C29" s="204" t="s">
        <v>922</v>
      </c>
    </row>
    <row r="30" spans="1:3" ht="18" customHeight="1" x14ac:dyDescent="0.35">
      <c r="A30" s="205" t="s">
        <v>542</v>
      </c>
      <c r="B30" s="206" t="s">
        <v>543</v>
      </c>
      <c r="C30" s="207" t="s">
        <v>559</v>
      </c>
    </row>
    <row r="31" spans="1:3" ht="18" customHeight="1" x14ac:dyDescent="0.35">
      <c r="A31" s="205"/>
      <c r="B31" s="206"/>
      <c r="C31" s="207" t="s">
        <v>920</v>
      </c>
    </row>
    <row r="32" spans="1:3" ht="18" customHeight="1" x14ac:dyDescent="0.35">
      <c r="A32" s="205" t="s">
        <v>545</v>
      </c>
      <c r="B32" s="206" t="s">
        <v>546</v>
      </c>
      <c r="C32" s="207" t="s">
        <v>917</v>
      </c>
    </row>
    <row r="33" spans="1:3" ht="18" customHeight="1" x14ac:dyDescent="0.35">
      <c r="A33" s="205" t="s">
        <v>548</v>
      </c>
      <c r="B33" s="206" t="s">
        <v>118</v>
      </c>
      <c r="C33" s="207" t="s">
        <v>561</v>
      </c>
    </row>
    <row r="34" spans="1:3" ht="18" customHeight="1" x14ac:dyDescent="0.35">
      <c r="A34" s="205" t="s">
        <v>551</v>
      </c>
      <c r="B34" s="206" t="s">
        <v>552</v>
      </c>
      <c r="C34" s="207" t="s">
        <v>562</v>
      </c>
    </row>
    <row r="35" spans="1:3" ht="18" customHeight="1" x14ac:dyDescent="0.35">
      <c r="A35" s="205" t="s">
        <v>553</v>
      </c>
      <c r="B35" s="206" t="s">
        <v>556</v>
      </c>
      <c r="C35" s="207" t="s">
        <v>918</v>
      </c>
    </row>
    <row r="36" spans="1:3" ht="18" customHeight="1" thickBot="1" x14ac:dyDescent="0.4">
      <c r="A36" s="208" t="s">
        <v>555</v>
      </c>
      <c r="B36" s="217" t="s">
        <v>914</v>
      </c>
      <c r="C36" s="210" t="s">
        <v>558</v>
      </c>
    </row>
    <row r="37" spans="1:3" ht="15" thickBot="1" x14ac:dyDescent="0.4"/>
    <row r="38" spans="1:3" ht="28.5" customHeight="1" thickBot="1" x14ac:dyDescent="0.4">
      <c r="A38" s="686" t="s">
        <v>919</v>
      </c>
      <c r="B38" s="687"/>
      <c r="C38" s="688"/>
    </row>
    <row r="39" spans="1:3" ht="18" customHeight="1" x14ac:dyDescent="0.35">
      <c r="A39" s="202" t="s">
        <v>540</v>
      </c>
      <c r="B39" s="203" t="s">
        <v>541</v>
      </c>
      <c r="C39" s="204" t="s">
        <v>563</v>
      </c>
    </row>
    <row r="40" spans="1:3" ht="18" customHeight="1" x14ac:dyDescent="0.35">
      <c r="A40" s="205" t="s">
        <v>542</v>
      </c>
      <c r="B40" s="206" t="s">
        <v>543</v>
      </c>
      <c r="C40" s="207" t="s">
        <v>564</v>
      </c>
    </row>
    <row r="41" spans="1:3" ht="18" customHeight="1" x14ac:dyDescent="0.35">
      <c r="A41" s="205"/>
      <c r="B41" s="206"/>
      <c r="C41" s="207" t="s">
        <v>565</v>
      </c>
    </row>
    <row r="42" spans="1:3" ht="18" customHeight="1" x14ac:dyDescent="0.35">
      <c r="A42" s="205" t="s">
        <v>545</v>
      </c>
      <c r="B42" s="206" t="s">
        <v>546</v>
      </c>
      <c r="C42" s="207" t="s">
        <v>566</v>
      </c>
    </row>
    <row r="43" spans="1:3" ht="18" customHeight="1" x14ac:dyDescent="0.35">
      <c r="A43" s="205" t="s">
        <v>548</v>
      </c>
      <c r="B43" s="206" t="s">
        <v>118</v>
      </c>
      <c r="C43" s="207" t="s">
        <v>567</v>
      </c>
    </row>
    <row r="44" spans="1:3" ht="18" customHeight="1" x14ac:dyDescent="0.35">
      <c r="A44" s="205" t="s">
        <v>551</v>
      </c>
      <c r="B44" s="206" t="s">
        <v>552</v>
      </c>
      <c r="C44" s="207" t="s">
        <v>568</v>
      </c>
    </row>
    <row r="45" spans="1:3" ht="18" customHeight="1" x14ac:dyDescent="0.35">
      <c r="A45" s="205"/>
      <c r="B45" s="206"/>
      <c r="C45" s="207" t="s">
        <v>569</v>
      </c>
    </row>
    <row r="46" spans="1:3" ht="18" customHeight="1" x14ac:dyDescent="0.35">
      <c r="A46" s="205" t="s">
        <v>553</v>
      </c>
      <c r="B46" s="206" t="s">
        <v>556</v>
      </c>
      <c r="C46" s="207" t="s">
        <v>570</v>
      </c>
    </row>
    <row r="47" spans="1:3" ht="18" customHeight="1" thickBot="1" x14ac:dyDescent="0.4">
      <c r="A47" s="208" t="s">
        <v>555</v>
      </c>
      <c r="B47" s="217" t="s">
        <v>914</v>
      </c>
      <c r="C47" s="210" t="s">
        <v>558</v>
      </c>
    </row>
    <row r="48" spans="1:3" ht="15" thickBot="1" x14ac:dyDescent="0.4"/>
    <row r="49" spans="1:3" ht="27.75" customHeight="1" thickBot="1" x14ac:dyDescent="0.4">
      <c r="A49" s="686" t="s">
        <v>921</v>
      </c>
      <c r="B49" s="687"/>
      <c r="C49" s="688"/>
    </row>
    <row r="50" spans="1:3" ht="18" customHeight="1" x14ac:dyDescent="0.35">
      <c r="A50" s="202" t="s">
        <v>540</v>
      </c>
      <c r="B50" s="203" t="s">
        <v>541</v>
      </c>
      <c r="C50" s="204" t="s">
        <v>571</v>
      </c>
    </row>
    <row r="51" spans="1:3" ht="18" customHeight="1" x14ac:dyDescent="0.35">
      <c r="A51" s="205" t="s">
        <v>542</v>
      </c>
      <c r="B51" s="206" t="s">
        <v>543</v>
      </c>
      <c r="C51" s="207" t="s">
        <v>572</v>
      </c>
    </row>
    <row r="52" spans="1:3" ht="18" customHeight="1" x14ac:dyDescent="0.35">
      <c r="A52" s="205"/>
      <c r="B52" s="206"/>
      <c r="C52" s="207" t="s">
        <v>573</v>
      </c>
    </row>
    <row r="53" spans="1:3" ht="18" customHeight="1" x14ac:dyDescent="0.35">
      <c r="A53" s="205"/>
      <c r="B53" s="206"/>
      <c r="C53" s="207" t="s">
        <v>920</v>
      </c>
    </row>
    <row r="54" spans="1:3" ht="18" customHeight="1" x14ac:dyDescent="0.35">
      <c r="A54" s="205" t="s">
        <v>545</v>
      </c>
      <c r="B54" s="206" t="s">
        <v>546</v>
      </c>
      <c r="C54" s="207" t="s">
        <v>560</v>
      </c>
    </row>
    <row r="55" spans="1:3" ht="18" customHeight="1" x14ac:dyDescent="0.35">
      <c r="A55" s="205" t="s">
        <v>548</v>
      </c>
      <c r="B55" s="206" t="s">
        <v>118</v>
      </c>
      <c r="C55" s="207" t="s">
        <v>561</v>
      </c>
    </row>
    <row r="56" spans="1:3" ht="18" customHeight="1" x14ac:dyDescent="0.35">
      <c r="A56" s="205" t="s">
        <v>551</v>
      </c>
      <c r="B56" s="206" t="s">
        <v>552</v>
      </c>
      <c r="C56" s="207" t="s">
        <v>574</v>
      </c>
    </row>
    <row r="57" spans="1:3" ht="18" customHeight="1" x14ac:dyDescent="0.35">
      <c r="A57" s="205"/>
      <c r="B57" s="206"/>
      <c r="C57" s="207" t="s">
        <v>575</v>
      </c>
    </row>
    <row r="58" spans="1:3" ht="18" customHeight="1" x14ac:dyDescent="0.35">
      <c r="A58" s="205" t="s">
        <v>553</v>
      </c>
      <c r="B58" s="206" t="s">
        <v>556</v>
      </c>
      <c r="C58" s="207" t="s">
        <v>576</v>
      </c>
    </row>
    <row r="59" spans="1:3" ht="18" customHeight="1" thickBot="1" x14ac:dyDescent="0.4">
      <c r="A59" s="208" t="s">
        <v>555</v>
      </c>
      <c r="B59" s="217" t="s">
        <v>914</v>
      </c>
      <c r="C59" s="210" t="s">
        <v>558</v>
      </c>
    </row>
    <row r="60" spans="1:3" ht="15" thickBot="1" x14ac:dyDescent="0.4"/>
    <row r="61" spans="1:3" ht="30" thickBot="1" x14ac:dyDescent="0.4">
      <c r="A61" s="686" t="s">
        <v>1042</v>
      </c>
      <c r="B61" s="687"/>
      <c r="C61" s="688"/>
    </row>
    <row r="62" spans="1:3" ht="18" customHeight="1" x14ac:dyDescent="0.35">
      <c r="A62" s="425" t="s">
        <v>540</v>
      </c>
      <c r="B62" s="562" t="s">
        <v>541</v>
      </c>
      <c r="C62" s="368" t="s">
        <v>924</v>
      </c>
    </row>
    <row r="63" spans="1:3" ht="18" customHeight="1" x14ac:dyDescent="0.35">
      <c r="A63" s="426" t="s">
        <v>542</v>
      </c>
      <c r="B63" s="259" t="s">
        <v>543</v>
      </c>
      <c r="C63" s="370" t="s">
        <v>928</v>
      </c>
    </row>
    <row r="64" spans="1:3" ht="18" customHeight="1" x14ac:dyDescent="0.35">
      <c r="A64" s="426"/>
      <c r="B64" s="259"/>
      <c r="C64" s="370" t="s">
        <v>929</v>
      </c>
    </row>
    <row r="65" spans="1:3" ht="18" customHeight="1" x14ac:dyDescent="0.35">
      <c r="A65" s="426" t="s">
        <v>545</v>
      </c>
      <c r="B65" s="259" t="s">
        <v>546</v>
      </c>
      <c r="C65" s="370" t="s">
        <v>584</v>
      </c>
    </row>
    <row r="66" spans="1:3" ht="18" customHeight="1" x14ac:dyDescent="0.35">
      <c r="A66" s="426" t="s">
        <v>548</v>
      </c>
      <c r="B66" s="259" t="s">
        <v>118</v>
      </c>
      <c r="C66" s="370" t="s">
        <v>930</v>
      </c>
    </row>
    <row r="67" spans="1:3" ht="18" customHeight="1" x14ac:dyDescent="0.35">
      <c r="A67" s="426" t="s">
        <v>551</v>
      </c>
      <c r="B67" s="259" t="s">
        <v>552</v>
      </c>
      <c r="C67" s="370" t="s">
        <v>906</v>
      </c>
    </row>
    <row r="68" spans="1:3" ht="18" customHeight="1" x14ac:dyDescent="0.35">
      <c r="A68" s="427" t="s">
        <v>553</v>
      </c>
      <c r="B68" s="563" t="s">
        <v>556</v>
      </c>
      <c r="C68" s="375" t="s">
        <v>1043</v>
      </c>
    </row>
    <row r="69" spans="1:3" ht="18" customHeight="1" x14ac:dyDescent="0.35">
      <c r="A69" s="427"/>
      <c r="B69" s="563"/>
      <c r="C69" s="375" t="s">
        <v>1044</v>
      </c>
    </row>
    <row r="70" spans="1:3" ht="18" customHeight="1" x14ac:dyDescent="0.35">
      <c r="A70" s="427" t="s">
        <v>555</v>
      </c>
      <c r="B70" s="563" t="s">
        <v>914</v>
      </c>
      <c r="C70" s="370" t="s">
        <v>1212</v>
      </c>
    </row>
    <row r="71" spans="1:3" ht="18" customHeight="1" thickBot="1" x14ac:dyDescent="0.4">
      <c r="A71" s="428"/>
      <c r="B71" s="429"/>
      <c r="C71" s="376" t="s">
        <v>1045</v>
      </c>
    </row>
    <row r="72" spans="1:3" ht="15" thickBot="1" x14ac:dyDescent="0.4"/>
    <row r="73" spans="1:3" ht="30" thickBot="1" x14ac:dyDescent="0.4">
      <c r="A73" s="686" t="s">
        <v>1046</v>
      </c>
      <c r="B73" s="687"/>
      <c r="C73" s="688"/>
    </row>
    <row r="74" spans="1:3" ht="18" customHeight="1" x14ac:dyDescent="0.35">
      <c r="A74" s="425" t="s">
        <v>540</v>
      </c>
      <c r="B74" s="562" t="s">
        <v>541</v>
      </c>
      <c r="C74" s="368" t="s">
        <v>924</v>
      </c>
    </row>
    <row r="75" spans="1:3" ht="18" customHeight="1" x14ac:dyDescent="0.35">
      <c r="A75" s="426" t="s">
        <v>542</v>
      </c>
      <c r="B75" s="259" t="s">
        <v>543</v>
      </c>
      <c r="C75" s="370" t="s">
        <v>928</v>
      </c>
    </row>
    <row r="76" spans="1:3" ht="18" customHeight="1" x14ac:dyDescent="0.35">
      <c r="A76" s="426"/>
      <c r="B76" s="259"/>
      <c r="C76" s="370" t="s">
        <v>929</v>
      </c>
    </row>
    <row r="77" spans="1:3" ht="18" customHeight="1" x14ac:dyDescent="0.35">
      <c r="A77" s="426" t="s">
        <v>545</v>
      </c>
      <c r="B77" s="259" t="s">
        <v>546</v>
      </c>
      <c r="C77" s="370" t="s">
        <v>584</v>
      </c>
    </row>
    <row r="78" spans="1:3" ht="18" customHeight="1" x14ac:dyDescent="0.35">
      <c r="A78" s="426" t="s">
        <v>548</v>
      </c>
      <c r="B78" s="259" t="s">
        <v>118</v>
      </c>
      <c r="C78" s="370" t="s">
        <v>930</v>
      </c>
    </row>
    <row r="79" spans="1:3" ht="18" customHeight="1" x14ac:dyDescent="0.35">
      <c r="A79" s="426" t="s">
        <v>551</v>
      </c>
      <c r="B79" s="259" t="s">
        <v>552</v>
      </c>
      <c r="C79" s="370" t="s">
        <v>906</v>
      </c>
    </row>
    <row r="80" spans="1:3" ht="18" customHeight="1" x14ac:dyDescent="0.35">
      <c r="A80" s="427" t="s">
        <v>553</v>
      </c>
      <c r="B80" s="563" t="s">
        <v>556</v>
      </c>
      <c r="C80" s="375" t="s">
        <v>1047</v>
      </c>
    </row>
    <row r="81" spans="1:3" ht="18" customHeight="1" x14ac:dyDescent="0.35">
      <c r="A81" s="427"/>
      <c r="B81" s="563"/>
      <c r="C81" s="375" t="s">
        <v>1044</v>
      </c>
    </row>
    <row r="82" spans="1:3" ht="18" customHeight="1" x14ac:dyDescent="0.35">
      <c r="A82" s="427" t="s">
        <v>555</v>
      </c>
      <c r="B82" s="563" t="s">
        <v>914</v>
      </c>
      <c r="C82" s="370" t="s">
        <v>1212</v>
      </c>
    </row>
    <row r="83" spans="1:3" ht="18" customHeight="1" thickBot="1" x14ac:dyDescent="0.4">
      <c r="A83" s="428"/>
      <c r="B83" s="429"/>
      <c r="C83" s="376" t="s">
        <v>1045</v>
      </c>
    </row>
    <row r="84" spans="1:3" ht="15" thickBot="1" x14ac:dyDescent="0.4"/>
    <row r="85" spans="1:3" ht="30" thickBot="1" x14ac:dyDescent="0.4">
      <c r="A85" s="686" t="s">
        <v>1048</v>
      </c>
      <c r="B85" s="687"/>
      <c r="C85" s="688"/>
    </row>
    <row r="86" spans="1:3" ht="18" customHeight="1" x14ac:dyDescent="0.35">
      <c r="A86" s="202" t="s">
        <v>540</v>
      </c>
      <c r="B86" s="203" t="s">
        <v>541</v>
      </c>
      <c r="C86" s="204" t="s">
        <v>764</v>
      </c>
    </row>
    <row r="87" spans="1:3" ht="18" customHeight="1" x14ac:dyDescent="0.35">
      <c r="A87" s="211"/>
      <c r="B87" s="212"/>
      <c r="C87" s="213" t="s">
        <v>765</v>
      </c>
    </row>
    <row r="88" spans="1:3" ht="18" customHeight="1" x14ac:dyDescent="0.35">
      <c r="A88" s="211"/>
      <c r="B88" s="212"/>
      <c r="C88" s="213" t="s">
        <v>766</v>
      </c>
    </row>
    <row r="89" spans="1:3" ht="18" customHeight="1" x14ac:dyDescent="0.35">
      <c r="A89" s="211"/>
      <c r="B89" s="212"/>
      <c r="C89" s="213" t="s">
        <v>577</v>
      </c>
    </row>
    <row r="90" spans="1:3" ht="18" customHeight="1" x14ac:dyDescent="0.35">
      <c r="A90" s="205" t="s">
        <v>542</v>
      </c>
      <c r="B90" s="206" t="s">
        <v>543</v>
      </c>
      <c r="C90" s="207" t="s">
        <v>767</v>
      </c>
    </row>
    <row r="91" spans="1:3" ht="18" customHeight="1" x14ac:dyDescent="0.35">
      <c r="A91" s="205"/>
      <c r="B91" s="206"/>
      <c r="C91" s="207" t="s">
        <v>768</v>
      </c>
    </row>
    <row r="92" spans="1:3" ht="18" customHeight="1" x14ac:dyDescent="0.35">
      <c r="A92" s="205" t="s">
        <v>545</v>
      </c>
      <c r="B92" s="206" t="s">
        <v>546</v>
      </c>
      <c r="C92" s="207" t="s">
        <v>584</v>
      </c>
    </row>
    <row r="93" spans="1:3" ht="18" customHeight="1" x14ac:dyDescent="0.35">
      <c r="A93" s="205" t="s">
        <v>548</v>
      </c>
      <c r="B93" s="206" t="s">
        <v>118</v>
      </c>
      <c r="C93" s="207" t="s">
        <v>588</v>
      </c>
    </row>
    <row r="94" spans="1:3" ht="18" customHeight="1" x14ac:dyDescent="0.35">
      <c r="A94" s="205" t="s">
        <v>551</v>
      </c>
      <c r="B94" s="206" t="s">
        <v>552</v>
      </c>
      <c r="C94" s="207" t="s">
        <v>769</v>
      </c>
    </row>
    <row r="95" spans="1:3" ht="18" customHeight="1" x14ac:dyDescent="0.35">
      <c r="A95" s="214" t="s">
        <v>553</v>
      </c>
      <c r="B95" s="215" t="s">
        <v>556</v>
      </c>
      <c r="C95" s="216" t="s">
        <v>923</v>
      </c>
    </row>
    <row r="96" spans="1:3" ht="18" customHeight="1" thickBot="1" x14ac:dyDescent="0.4">
      <c r="A96" s="208" t="s">
        <v>555</v>
      </c>
      <c r="B96" s="217" t="s">
        <v>914</v>
      </c>
      <c r="C96" s="210" t="s">
        <v>578</v>
      </c>
    </row>
    <row r="97" spans="1:3" ht="15" customHeight="1" thickBot="1" x14ac:dyDescent="0.4"/>
    <row r="98" spans="1:3" ht="25.5" customHeight="1" thickBot="1" x14ac:dyDescent="0.4">
      <c r="A98" s="686" t="s">
        <v>1049</v>
      </c>
      <c r="B98" s="687"/>
      <c r="C98" s="688"/>
    </row>
    <row r="99" spans="1:3" ht="18" customHeight="1" x14ac:dyDescent="0.35">
      <c r="A99" s="202" t="s">
        <v>540</v>
      </c>
      <c r="B99" s="203" t="s">
        <v>541</v>
      </c>
      <c r="C99" s="204" t="s">
        <v>924</v>
      </c>
    </row>
    <row r="100" spans="1:3" ht="18" customHeight="1" x14ac:dyDescent="0.35">
      <c r="A100" s="205" t="s">
        <v>542</v>
      </c>
      <c r="B100" s="206" t="s">
        <v>543</v>
      </c>
      <c r="C100" s="207" t="s">
        <v>925</v>
      </c>
    </row>
    <row r="101" spans="1:3" ht="18" customHeight="1" x14ac:dyDescent="0.35">
      <c r="A101" s="205"/>
      <c r="B101" s="206"/>
      <c r="C101" s="207" t="s">
        <v>926</v>
      </c>
    </row>
    <row r="102" spans="1:3" ht="18" customHeight="1" x14ac:dyDescent="0.35">
      <c r="A102" s="205"/>
      <c r="B102" s="206"/>
      <c r="C102" s="207" t="s">
        <v>927</v>
      </c>
    </row>
    <row r="103" spans="1:3" ht="18" customHeight="1" x14ac:dyDescent="0.35">
      <c r="A103" s="205"/>
      <c r="B103" s="206"/>
      <c r="C103" s="207" t="s">
        <v>928</v>
      </c>
    </row>
    <row r="104" spans="1:3" ht="18" customHeight="1" x14ac:dyDescent="0.35">
      <c r="A104" s="205"/>
      <c r="B104" s="206"/>
      <c r="C104" s="207" t="s">
        <v>929</v>
      </c>
    </row>
    <row r="105" spans="1:3" ht="18" customHeight="1" x14ac:dyDescent="0.35">
      <c r="A105" s="205" t="s">
        <v>545</v>
      </c>
      <c r="B105" s="206" t="s">
        <v>546</v>
      </c>
      <c r="C105" s="207" t="s">
        <v>584</v>
      </c>
    </row>
    <row r="106" spans="1:3" ht="18" customHeight="1" x14ac:dyDescent="0.35">
      <c r="A106" s="205" t="s">
        <v>548</v>
      </c>
      <c r="B106" s="206" t="s">
        <v>118</v>
      </c>
      <c r="C106" s="207" t="s">
        <v>930</v>
      </c>
    </row>
    <row r="107" spans="1:3" ht="18" customHeight="1" x14ac:dyDescent="0.35">
      <c r="A107" s="205" t="s">
        <v>551</v>
      </c>
      <c r="B107" s="206" t="s">
        <v>552</v>
      </c>
      <c r="C107" s="207" t="s">
        <v>906</v>
      </c>
    </row>
    <row r="108" spans="1:3" ht="18" customHeight="1" x14ac:dyDescent="0.35">
      <c r="A108" s="214" t="s">
        <v>553</v>
      </c>
      <c r="B108" s="215" t="s">
        <v>556</v>
      </c>
      <c r="C108" s="216" t="s">
        <v>931</v>
      </c>
    </row>
    <row r="109" spans="1:3" ht="18" customHeight="1" x14ac:dyDescent="0.35">
      <c r="A109" s="214"/>
      <c r="B109" s="215"/>
      <c r="C109" s="216" t="s">
        <v>932</v>
      </c>
    </row>
    <row r="110" spans="1:3" ht="18" customHeight="1" x14ac:dyDescent="0.35">
      <c r="A110" s="205" t="s">
        <v>555</v>
      </c>
      <c r="B110" s="206" t="s">
        <v>914</v>
      </c>
      <c r="C110" s="207" t="s">
        <v>933</v>
      </c>
    </row>
    <row r="111" spans="1:3" ht="18" customHeight="1" x14ac:dyDescent="0.35">
      <c r="A111" s="205"/>
      <c r="B111" s="206"/>
      <c r="C111" s="207" t="s">
        <v>934</v>
      </c>
    </row>
    <row r="112" spans="1:3" ht="18" customHeight="1" thickBot="1" x14ac:dyDescent="0.4">
      <c r="A112" s="184"/>
      <c r="B112" s="185"/>
      <c r="C112" s="210" t="s">
        <v>578</v>
      </c>
    </row>
    <row r="113" spans="1:3" ht="18" customHeight="1" thickBot="1" x14ac:dyDescent="0.4"/>
    <row r="114" spans="1:3" ht="25.25" customHeight="1" thickBot="1" x14ac:dyDescent="0.4">
      <c r="A114" s="686" t="s">
        <v>1050</v>
      </c>
      <c r="B114" s="687"/>
      <c r="C114" s="688"/>
    </row>
    <row r="115" spans="1:3" ht="18" customHeight="1" x14ac:dyDescent="0.35">
      <c r="A115" s="202" t="s">
        <v>540</v>
      </c>
      <c r="B115" s="203" t="s">
        <v>541</v>
      </c>
      <c r="C115" s="204" t="s">
        <v>924</v>
      </c>
    </row>
    <row r="116" spans="1:3" ht="18" customHeight="1" x14ac:dyDescent="0.35">
      <c r="A116" s="205" t="s">
        <v>542</v>
      </c>
      <c r="B116" s="206" t="s">
        <v>543</v>
      </c>
      <c r="C116" s="207" t="s">
        <v>928</v>
      </c>
    </row>
    <row r="117" spans="1:3" ht="18" customHeight="1" x14ac:dyDescent="0.35">
      <c r="A117" s="205"/>
      <c r="B117" s="206"/>
      <c r="C117" s="207" t="s">
        <v>929</v>
      </c>
    </row>
    <row r="118" spans="1:3" ht="18" customHeight="1" x14ac:dyDescent="0.35">
      <c r="A118" s="205" t="s">
        <v>545</v>
      </c>
      <c r="B118" s="206" t="s">
        <v>546</v>
      </c>
      <c r="C118" s="207" t="s">
        <v>584</v>
      </c>
    </row>
    <row r="119" spans="1:3" ht="18" customHeight="1" x14ac:dyDescent="0.35">
      <c r="A119" s="205" t="s">
        <v>548</v>
      </c>
      <c r="B119" s="206" t="s">
        <v>118</v>
      </c>
      <c r="C119" s="207" t="s">
        <v>588</v>
      </c>
    </row>
    <row r="120" spans="1:3" ht="18" customHeight="1" x14ac:dyDescent="0.35">
      <c r="A120" s="205" t="s">
        <v>551</v>
      </c>
      <c r="B120" s="206" t="s">
        <v>552</v>
      </c>
      <c r="C120" s="207" t="s">
        <v>935</v>
      </c>
    </row>
    <row r="121" spans="1:3" ht="18" customHeight="1" x14ac:dyDescent="0.35">
      <c r="A121" s="214"/>
      <c r="B121" s="215"/>
      <c r="C121" s="207" t="s">
        <v>575</v>
      </c>
    </row>
    <row r="122" spans="1:3" ht="18" customHeight="1" x14ac:dyDescent="0.35">
      <c r="A122" s="214" t="s">
        <v>553</v>
      </c>
      <c r="B122" s="215" t="s">
        <v>556</v>
      </c>
      <c r="C122" s="216" t="s">
        <v>936</v>
      </c>
    </row>
    <row r="123" spans="1:3" ht="18" customHeight="1" thickBot="1" x14ac:dyDescent="0.4">
      <c r="A123" s="208" t="s">
        <v>555</v>
      </c>
      <c r="B123" s="217" t="s">
        <v>914</v>
      </c>
      <c r="C123" s="210" t="s">
        <v>578</v>
      </c>
    </row>
    <row r="124" spans="1:3" ht="18" customHeight="1" thickBot="1" x14ac:dyDescent="0.4"/>
    <row r="125" spans="1:3" ht="23.4" customHeight="1" thickBot="1" x14ac:dyDescent="0.4">
      <c r="A125" s="686" t="s">
        <v>1051</v>
      </c>
      <c r="B125" s="687"/>
      <c r="C125" s="688"/>
    </row>
    <row r="126" spans="1:3" ht="18" customHeight="1" x14ac:dyDescent="0.35">
      <c r="A126" s="202" t="s">
        <v>540</v>
      </c>
      <c r="B126" s="203" t="s">
        <v>541</v>
      </c>
      <c r="C126" s="204" t="s">
        <v>924</v>
      </c>
    </row>
    <row r="127" spans="1:3" ht="18" customHeight="1" x14ac:dyDescent="0.35">
      <c r="A127" s="205" t="s">
        <v>542</v>
      </c>
      <c r="B127" s="206" t="s">
        <v>543</v>
      </c>
      <c r="C127" s="207" t="s">
        <v>928</v>
      </c>
    </row>
    <row r="128" spans="1:3" ht="18" customHeight="1" x14ac:dyDescent="0.35">
      <c r="A128" s="205"/>
      <c r="B128" s="206"/>
      <c r="C128" s="207" t="s">
        <v>929</v>
      </c>
    </row>
    <row r="129" spans="1:3" ht="18" customHeight="1" x14ac:dyDescent="0.35">
      <c r="A129" s="205" t="s">
        <v>545</v>
      </c>
      <c r="B129" s="206" t="s">
        <v>546</v>
      </c>
      <c r="C129" s="207" t="s">
        <v>584</v>
      </c>
    </row>
    <row r="130" spans="1:3" ht="18" customHeight="1" x14ac:dyDescent="0.35">
      <c r="A130" s="205" t="s">
        <v>548</v>
      </c>
      <c r="B130" s="206" t="s">
        <v>118</v>
      </c>
      <c r="C130" s="207" t="s">
        <v>930</v>
      </c>
    </row>
    <row r="131" spans="1:3" ht="18" customHeight="1" x14ac:dyDescent="0.35">
      <c r="A131" s="205" t="s">
        <v>551</v>
      </c>
      <c r="B131" s="206" t="s">
        <v>552</v>
      </c>
      <c r="C131" s="207" t="s">
        <v>935</v>
      </c>
    </row>
    <row r="132" spans="1:3" ht="18" customHeight="1" x14ac:dyDescent="0.35">
      <c r="A132" s="214"/>
      <c r="B132" s="215"/>
      <c r="C132" s="207" t="s">
        <v>575</v>
      </c>
    </row>
    <row r="133" spans="1:3" ht="18" customHeight="1" x14ac:dyDescent="0.35">
      <c r="A133" s="214" t="s">
        <v>553</v>
      </c>
      <c r="B133" s="215" t="s">
        <v>556</v>
      </c>
      <c r="C133" s="216" t="s">
        <v>937</v>
      </c>
    </row>
    <row r="134" spans="1:3" ht="18" customHeight="1" x14ac:dyDescent="0.35">
      <c r="A134" s="214" t="s">
        <v>555</v>
      </c>
      <c r="B134" s="215" t="s">
        <v>914</v>
      </c>
      <c r="C134" s="207" t="s">
        <v>933</v>
      </c>
    </row>
    <row r="135" spans="1:3" ht="18" customHeight="1" thickBot="1" x14ac:dyDescent="0.4">
      <c r="A135" s="184"/>
      <c r="B135" s="185"/>
      <c r="C135" s="210" t="s">
        <v>1052</v>
      </c>
    </row>
    <row r="136" spans="1:3" ht="18" customHeight="1" thickBot="1" x14ac:dyDescent="0.4">
      <c r="A136" s="120"/>
      <c r="B136" s="120"/>
      <c r="C136" s="121"/>
    </row>
    <row r="137" spans="1:3" ht="23.4" customHeight="1" thickBot="1" x14ac:dyDescent="0.4">
      <c r="A137" s="686" t="s">
        <v>1053</v>
      </c>
      <c r="B137" s="687"/>
      <c r="C137" s="688"/>
    </row>
    <row r="138" spans="1:3" ht="18" customHeight="1" x14ac:dyDescent="0.35">
      <c r="A138" s="202" t="s">
        <v>540</v>
      </c>
      <c r="B138" s="203" t="s">
        <v>541</v>
      </c>
      <c r="C138" s="204" t="s">
        <v>924</v>
      </c>
    </row>
    <row r="139" spans="1:3" ht="18" customHeight="1" x14ac:dyDescent="0.35">
      <c r="A139" s="205" t="s">
        <v>542</v>
      </c>
      <c r="B139" s="206" t="s">
        <v>543</v>
      </c>
      <c r="C139" s="207" t="s">
        <v>928</v>
      </c>
    </row>
    <row r="140" spans="1:3" ht="18" customHeight="1" x14ac:dyDescent="0.35">
      <c r="A140" s="205"/>
      <c r="B140" s="206"/>
      <c r="C140" s="207" t="s">
        <v>929</v>
      </c>
    </row>
    <row r="141" spans="1:3" ht="18" customHeight="1" x14ac:dyDescent="0.35">
      <c r="A141" s="205" t="s">
        <v>545</v>
      </c>
      <c r="B141" s="206" t="s">
        <v>546</v>
      </c>
      <c r="C141" s="207" t="s">
        <v>584</v>
      </c>
    </row>
    <row r="142" spans="1:3" ht="18" customHeight="1" x14ac:dyDescent="0.35">
      <c r="A142" s="205" t="s">
        <v>548</v>
      </c>
      <c r="B142" s="206" t="s">
        <v>118</v>
      </c>
      <c r="C142" s="207" t="s">
        <v>930</v>
      </c>
    </row>
    <row r="143" spans="1:3" ht="18" customHeight="1" x14ac:dyDescent="0.35">
      <c r="A143" s="205" t="s">
        <v>551</v>
      </c>
      <c r="B143" s="206" t="s">
        <v>552</v>
      </c>
      <c r="C143" s="207" t="s">
        <v>938</v>
      </c>
    </row>
    <row r="144" spans="1:3" ht="18" customHeight="1" x14ac:dyDescent="0.35">
      <c r="A144" s="214" t="s">
        <v>553</v>
      </c>
      <c r="B144" s="215" t="s">
        <v>556</v>
      </c>
      <c r="C144" s="216" t="s">
        <v>939</v>
      </c>
    </row>
    <row r="145" spans="1:3" ht="18" customHeight="1" x14ac:dyDescent="0.35">
      <c r="A145" s="214" t="s">
        <v>555</v>
      </c>
      <c r="B145" s="215" t="s">
        <v>914</v>
      </c>
      <c r="C145" s="207" t="s">
        <v>933</v>
      </c>
    </row>
    <row r="146" spans="1:3" ht="18" customHeight="1" thickBot="1" x14ac:dyDescent="0.4">
      <c r="A146" s="184"/>
      <c r="B146" s="185"/>
      <c r="C146" s="210" t="s">
        <v>1052</v>
      </c>
    </row>
    <row r="147" spans="1:3" ht="18" customHeight="1" thickBot="1" x14ac:dyDescent="0.4">
      <c r="A147" s="275"/>
      <c r="B147" s="120"/>
      <c r="C147" s="366"/>
    </row>
    <row r="148" spans="1:3" ht="22.75" customHeight="1" thickBot="1" x14ac:dyDescent="0.4">
      <c r="A148" s="686" t="s">
        <v>1151</v>
      </c>
      <c r="B148" s="687"/>
      <c r="C148" s="688"/>
    </row>
    <row r="149" spans="1:3" ht="18" customHeight="1" x14ac:dyDescent="0.35">
      <c r="A149" s="202" t="s">
        <v>540</v>
      </c>
      <c r="B149" s="203" t="s">
        <v>541</v>
      </c>
      <c r="C149" s="204" t="s">
        <v>1133</v>
      </c>
    </row>
    <row r="150" spans="1:3" ht="18" customHeight="1" x14ac:dyDescent="0.35">
      <c r="A150" s="205" t="s">
        <v>542</v>
      </c>
      <c r="B150" s="206" t="s">
        <v>543</v>
      </c>
      <c r="C150" s="207" t="s">
        <v>1134</v>
      </c>
    </row>
    <row r="151" spans="1:3" ht="18" customHeight="1" x14ac:dyDescent="0.35">
      <c r="A151" s="205"/>
      <c r="B151" s="206"/>
      <c r="C151" s="207" t="s">
        <v>1132</v>
      </c>
    </row>
    <row r="152" spans="1:3" ht="18" customHeight="1" x14ac:dyDescent="0.35">
      <c r="A152" s="205"/>
      <c r="B152" s="206"/>
      <c r="C152" s="207" t="s">
        <v>925</v>
      </c>
    </row>
    <row r="153" spans="1:3" ht="18" customHeight="1" x14ac:dyDescent="0.35">
      <c r="A153" s="205"/>
      <c r="B153" s="206"/>
      <c r="C153" s="207" t="s">
        <v>926</v>
      </c>
    </row>
    <row r="154" spans="1:3" ht="18" customHeight="1" x14ac:dyDescent="0.35">
      <c r="A154" s="205"/>
      <c r="B154" s="206"/>
      <c r="C154" s="207" t="s">
        <v>927</v>
      </c>
    </row>
    <row r="155" spans="1:3" ht="18" customHeight="1" x14ac:dyDescent="0.35">
      <c r="A155" s="205" t="s">
        <v>545</v>
      </c>
      <c r="B155" s="206" t="s">
        <v>546</v>
      </c>
      <c r="C155" s="207" t="s">
        <v>584</v>
      </c>
    </row>
    <row r="156" spans="1:3" ht="18" customHeight="1" x14ac:dyDescent="0.35">
      <c r="A156" s="205"/>
      <c r="B156" s="206"/>
      <c r="C156" s="207" t="s">
        <v>599</v>
      </c>
    </row>
    <row r="157" spans="1:3" ht="18" customHeight="1" x14ac:dyDescent="0.35">
      <c r="A157" s="205"/>
      <c r="B157" s="206"/>
      <c r="C157" s="207" t="s">
        <v>586</v>
      </c>
    </row>
    <row r="158" spans="1:3" ht="18" customHeight="1" x14ac:dyDescent="0.35">
      <c r="A158" s="205" t="s">
        <v>548</v>
      </c>
      <c r="B158" s="206" t="s">
        <v>587</v>
      </c>
      <c r="C158" s="207" t="s">
        <v>588</v>
      </c>
    </row>
    <row r="159" spans="1:3" ht="18" customHeight="1" x14ac:dyDescent="0.35">
      <c r="A159" s="205" t="s">
        <v>551</v>
      </c>
      <c r="B159" s="206" t="s">
        <v>552</v>
      </c>
      <c r="C159" s="207" t="s">
        <v>1135</v>
      </c>
    </row>
    <row r="160" spans="1:3" ht="18" customHeight="1" x14ac:dyDescent="0.35">
      <c r="A160" s="205" t="s">
        <v>553</v>
      </c>
      <c r="B160" s="206" t="s">
        <v>556</v>
      </c>
      <c r="C160" s="207" t="s">
        <v>1136</v>
      </c>
    </row>
    <row r="161" spans="1:3" ht="18" customHeight="1" thickBot="1" x14ac:dyDescent="0.4">
      <c r="A161" s="208" t="s">
        <v>555</v>
      </c>
      <c r="B161" s="217" t="s">
        <v>914</v>
      </c>
      <c r="C161" s="210" t="s">
        <v>1137</v>
      </c>
    </row>
    <row r="162" spans="1:3" ht="18" customHeight="1" thickBot="1" x14ac:dyDescent="0.4">
      <c r="A162" s="275"/>
      <c r="B162" s="120"/>
      <c r="C162" s="366"/>
    </row>
    <row r="163" spans="1:3" ht="23.4" customHeight="1" thickBot="1" x14ac:dyDescent="0.4">
      <c r="A163" s="686" t="s">
        <v>1152</v>
      </c>
      <c r="B163" s="687"/>
      <c r="C163" s="688"/>
    </row>
    <row r="164" spans="1:3" ht="18" customHeight="1" x14ac:dyDescent="0.35">
      <c r="A164" s="202" t="s">
        <v>540</v>
      </c>
      <c r="B164" s="203" t="s">
        <v>541</v>
      </c>
      <c r="C164" s="204" t="s">
        <v>940</v>
      </c>
    </row>
    <row r="165" spans="1:3" ht="18" customHeight="1" x14ac:dyDescent="0.35">
      <c r="A165" s="205" t="s">
        <v>542</v>
      </c>
      <c r="B165" s="206" t="s">
        <v>543</v>
      </c>
      <c r="C165" s="207" t="s">
        <v>925</v>
      </c>
    </row>
    <row r="166" spans="1:3" ht="18" customHeight="1" x14ac:dyDescent="0.35">
      <c r="A166" s="205"/>
      <c r="B166" s="206"/>
      <c r="C166" s="207" t="s">
        <v>926</v>
      </c>
    </row>
    <row r="167" spans="1:3" ht="18" customHeight="1" x14ac:dyDescent="0.35">
      <c r="A167" s="205"/>
      <c r="B167" s="206"/>
      <c r="C167" s="207" t="s">
        <v>927</v>
      </c>
    </row>
    <row r="168" spans="1:3" ht="18" customHeight="1" x14ac:dyDescent="0.35">
      <c r="A168" s="205" t="s">
        <v>545</v>
      </c>
      <c r="B168" s="206" t="s">
        <v>546</v>
      </c>
      <c r="C168" s="207" t="s">
        <v>560</v>
      </c>
    </row>
    <row r="169" spans="1:3" ht="18" customHeight="1" x14ac:dyDescent="0.35">
      <c r="A169" s="205" t="s">
        <v>548</v>
      </c>
      <c r="B169" s="206" t="s">
        <v>118</v>
      </c>
      <c r="C169" s="207" t="s">
        <v>593</v>
      </c>
    </row>
    <row r="170" spans="1:3" ht="18" customHeight="1" x14ac:dyDescent="0.35">
      <c r="A170" s="205" t="s">
        <v>551</v>
      </c>
      <c r="B170" s="206" t="s">
        <v>552</v>
      </c>
      <c r="C170" s="207" t="s">
        <v>935</v>
      </c>
    </row>
    <row r="171" spans="1:3" ht="18" customHeight="1" x14ac:dyDescent="0.35">
      <c r="A171" s="214"/>
      <c r="B171" s="215"/>
      <c r="C171" s="207" t="s">
        <v>575</v>
      </c>
    </row>
    <row r="172" spans="1:3" ht="18" customHeight="1" thickBot="1" x14ac:dyDescent="0.4">
      <c r="A172" s="208" t="s">
        <v>553</v>
      </c>
      <c r="B172" s="217" t="s">
        <v>556</v>
      </c>
      <c r="C172" s="210" t="s">
        <v>941</v>
      </c>
    </row>
    <row r="173" spans="1:3" ht="18" customHeight="1" thickBot="1" x14ac:dyDescent="0.4">
      <c r="A173" s="363"/>
      <c r="B173" s="364"/>
      <c r="C173" s="365"/>
    </row>
    <row r="174" spans="1:3" ht="30" thickBot="1" x14ac:dyDescent="0.4">
      <c r="A174" s="686" t="s">
        <v>1153</v>
      </c>
      <c r="B174" s="687"/>
      <c r="C174" s="688"/>
    </row>
    <row r="175" spans="1:3" ht="18" customHeight="1" x14ac:dyDescent="0.35">
      <c r="A175" s="202" t="s">
        <v>540</v>
      </c>
      <c r="B175" s="203" t="s">
        <v>541</v>
      </c>
      <c r="C175" s="204" t="s">
        <v>579</v>
      </c>
    </row>
    <row r="176" spans="1:3" ht="18" customHeight="1" x14ac:dyDescent="0.35">
      <c r="A176" s="211"/>
      <c r="B176" s="212"/>
      <c r="C176" s="213" t="s">
        <v>580</v>
      </c>
    </row>
    <row r="177" spans="1:3" ht="18" customHeight="1" x14ac:dyDescent="0.35">
      <c r="A177" s="211"/>
      <c r="B177" s="212"/>
      <c r="C177" s="213" t="s">
        <v>581</v>
      </c>
    </row>
    <row r="178" spans="1:3" ht="18" customHeight="1" x14ac:dyDescent="0.35">
      <c r="A178" s="205" t="s">
        <v>542</v>
      </c>
      <c r="B178" s="206" t="s">
        <v>543</v>
      </c>
      <c r="C178" s="207" t="s">
        <v>582</v>
      </c>
    </row>
    <row r="179" spans="1:3" ht="18" customHeight="1" x14ac:dyDescent="0.35">
      <c r="A179" s="205"/>
      <c r="B179" s="206"/>
      <c r="C179" s="207" t="s">
        <v>583</v>
      </c>
    </row>
    <row r="180" spans="1:3" ht="18" customHeight="1" x14ac:dyDescent="0.35">
      <c r="A180" s="205" t="s">
        <v>545</v>
      </c>
      <c r="B180" s="206" t="s">
        <v>546</v>
      </c>
      <c r="C180" s="207" t="s">
        <v>584</v>
      </c>
    </row>
    <row r="181" spans="1:3" ht="18" customHeight="1" x14ac:dyDescent="0.35">
      <c r="A181" s="205"/>
      <c r="B181" s="206"/>
      <c r="C181" s="207" t="s">
        <v>585</v>
      </c>
    </row>
    <row r="182" spans="1:3" ht="18" customHeight="1" x14ac:dyDescent="0.35">
      <c r="A182" s="205"/>
      <c r="B182" s="206"/>
      <c r="C182" s="207" t="s">
        <v>586</v>
      </c>
    </row>
    <row r="183" spans="1:3" ht="18" customHeight="1" x14ac:dyDescent="0.35">
      <c r="A183" s="205" t="s">
        <v>548</v>
      </c>
      <c r="B183" s="206" t="s">
        <v>587</v>
      </c>
      <c r="C183" s="207" t="s">
        <v>588</v>
      </c>
    </row>
    <row r="184" spans="1:3" ht="18" customHeight="1" x14ac:dyDescent="0.35">
      <c r="A184" s="205" t="s">
        <v>551</v>
      </c>
      <c r="B184" s="206" t="s">
        <v>552</v>
      </c>
      <c r="C184" s="207" t="s">
        <v>589</v>
      </c>
    </row>
    <row r="185" spans="1:3" ht="18" customHeight="1" x14ac:dyDescent="0.35">
      <c r="A185" s="205" t="s">
        <v>553</v>
      </c>
      <c r="B185" s="206" t="s">
        <v>556</v>
      </c>
      <c r="C185" s="207" t="s">
        <v>590</v>
      </c>
    </row>
    <row r="186" spans="1:3" ht="18" customHeight="1" x14ac:dyDescent="0.35">
      <c r="A186" s="214"/>
      <c r="B186" s="215"/>
      <c r="C186" s="216" t="s">
        <v>591</v>
      </c>
    </row>
    <row r="187" spans="1:3" ht="18" customHeight="1" thickBot="1" x14ac:dyDescent="0.4">
      <c r="A187" s="208"/>
      <c r="B187" s="209"/>
      <c r="C187" s="210" t="s">
        <v>578</v>
      </c>
    </row>
    <row r="188" spans="1:3" ht="17.399999999999999" customHeight="1" thickBot="1" x14ac:dyDescent="0.4"/>
    <row r="189" spans="1:3" ht="26.4" customHeight="1" thickBot="1" x14ac:dyDescent="0.4">
      <c r="A189" s="686" t="s">
        <v>1154</v>
      </c>
      <c r="B189" s="687"/>
      <c r="C189" s="688"/>
    </row>
    <row r="190" spans="1:3" ht="17.399999999999999" customHeight="1" x14ac:dyDescent="0.35">
      <c r="A190" s="202" t="s">
        <v>540</v>
      </c>
      <c r="B190" s="203" t="s">
        <v>541</v>
      </c>
      <c r="C190" s="204" t="s">
        <v>596</v>
      </c>
    </row>
    <row r="191" spans="1:3" ht="17.399999999999999" customHeight="1" x14ac:dyDescent="0.35">
      <c r="A191" s="205" t="s">
        <v>542</v>
      </c>
      <c r="B191" s="206" t="s">
        <v>543</v>
      </c>
      <c r="C191" s="207" t="s">
        <v>1166</v>
      </c>
    </row>
    <row r="192" spans="1:3" ht="17.399999999999999" customHeight="1" x14ac:dyDescent="0.35">
      <c r="A192" s="205" t="s">
        <v>545</v>
      </c>
      <c r="B192" s="206" t="s">
        <v>546</v>
      </c>
      <c r="C192" s="207" t="s">
        <v>584</v>
      </c>
    </row>
    <row r="193" spans="1:3" ht="17.399999999999999" customHeight="1" x14ac:dyDescent="0.35">
      <c r="A193" s="205" t="s">
        <v>548</v>
      </c>
      <c r="B193" s="206" t="s">
        <v>587</v>
      </c>
      <c r="C193" s="207" t="s">
        <v>942</v>
      </c>
    </row>
    <row r="194" spans="1:3" ht="17.399999999999999" customHeight="1" x14ac:dyDescent="0.35">
      <c r="A194" s="205" t="s">
        <v>551</v>
      </c>
      <c r="B194" s="206" t="s">
        <v>552</v>
      </c>
      <c r="C194" s="207" t="s">
        <v>594</v>
      </c>
    </row>
    <row r="195" spans="1:3" ht="17.399999999999999" customHeight="1" x14ac:dyDescent="0.35">
      <c r="A195" s="205" t="s">
        <v>553</v>
      </c>
      <c r="B195" s="206" t="s">
        <v>554</v>
      </c>
      <c r="C195" s="207" t="s">
        <v>595</v>
      </c>
    </row>
    <row r="196" spans="1:3" ht="17.399999999999999" customHeight="1" x14ac:dyDescent="0.35">
      <c r="A196" s="205" t="s">
        <v>555</v>
      </c>
      <c r="B196" s="206" t="s">
        <v>556</v>
      </c>
      <c r="C196" s="207" t="s">
        <v>1213</v>
      </c>
    </row>
    <row r="197" spans="1:3" ht="17.399999999999999" customHeight="1" thickBot="1" x14ac:dyDescent="0.4">
      <c r="A197" s="208"/>
      <c r="B197" s="209"/>
      <c r="C197" s="210"/>
    </row>
    <row r="198" spans="1:3" ht="17.399999999999999" customHeight="1" thickBot="1" x14ac:dyDescent="0.4"/>
    <row r="199" spans="1:3" ht="30" thickBot="1" x14ac:dyDescent="0.4">
      <c r="A199" s="686" t="s">
        <v>1155</v>
      </c>
      <c r="B199" s="687"/>
      <c r="C199" s="688"/>
    </row>
    <row r="200" spans="1:3" ht="18" customHeight="1" x14ac:dyDescent="0.35">
      <c r="A200" s="202" t="s">
        <v>540</v>
      </c>
      <c r="B200" s="203" t="s">
        <v>541</v>
      </c>
      <c r="C200" s="204" t="s">
        <v>943</v>
      </c>
    </row>
    <row r="201" spans="1:3" ht="18" customHeight="1" x14ac:dyDescent="0.35">
      <c r="A201" s="205" t="s">
        <v>542</v>
      </c>
      <c r="B201" s="206" t="s">
        <v>543</v>
      </c>
      <c r="C201" s="207" t="s">
        <v>1214</v>
      </c>
    </row>
    <row r="202" spans="1:3" ht="18" customHeight="1" x14ac:dyDescent="0.35">
      <c r="A202" s="205"/>
      <c r="B202" s="206"/>
      <c r="C202" s="207" t="s">
        <v>1132</v>
      </c>
    </row>
    <row r="203" spans="1:3" ht="18" customHeight="1" x14ac:dyDescent="0.35">
      <c r="A203" s="205"/>
      <c r="B203" s="206"/>
      <c r="C203" s="207" t="s">
        <v>592</v>
      </c>
    </row>
    <row r="204" spans="1:3" ht="18" customHeight="1" x14ac:dyDescent="0.35">
      <c r="A204" s="205" t="s">
        <v>545</v>
      </c>
      <c r="B204" s="206" t="s">
        <v>546</v>
      </c>
      <c r="C204" s="207" t="s">
        <v>560</v>
      </c>
    </row>
    <row r="205" spans="1:3" ht="18" customHeight="1" x14ac:dyDescent="0.35">
      <c r="A205" s="205" t="s">
        <v>548</v>
      </c>
      <c r="B205" s="206" t="s">
        <v>587</v>
      </c>
      <c r="C205" s="207" t="s">
        <v>593</v>
      </c>
    </row>
    <row r="206" spans="1:3" ht="18" customHeight="1" x14ac:dyDescent="0.35">
      <c r="A206" s="205" t="s">
        <v>551</v>
      </c>
      <c r="B206" s="206" t="s">
        <v>552</v>
      </c>
      <c r="C206" s="207" t="s">
        <v>574</v>
      </c>
    </row>
    <row r="207" spans="1:3" ht="18" customHeight="1" x14ac:dyDescent="0.35">
      <c r="A207" s="205"/>
      <c r="B207" s="206"/>
      <c r="C207" s="207" t="s">
        <v>575</v>
      </c>
    </row>
    <row r="208" spans="1:3" ht="18" customHeight="1" x14ac:dyDescent="0.35">
      <c r="A208" s="205" t="s">
        <v>553</v>
      </c>
      <c r="B208" s="206" t="s">
        <v>556</v>
      </c>
      <c r="C208" s="207" t="s">
        <v>945</v>
      </c>
    </row>
    <row r="209" spans="1:3" ht="18" customHeight="1" thickBot="1" x14ac:dyDescent="0.4">
      <c r="A209" s="208"/>
      <c r="B209" s="217"/>
      <c r="C209" s="210" t="s">
        <v>944</v>
      </c>
    </row>
    <row r="210" spans="1:3" ht="15" thickBot="1" x14ac:dyDescent="0.4"/>
    <row r="211" spans="1:3" ht="30" thickBot="1" x14ac:dyDescent="0.4">
      <c r="A211" s="686" t="s">
        <v>1156</v>
      </c>
      <c r="B211" s="687"/>
      <c r="C211" s="688"/>
    </row>
    <row r="212" spans="1:3" ht="18" customHeight="1" x14ac:dyDescent="0.35">
      <c r="A212" s="202" t="s">
        <v>540</v>
      </c>
      <c r="B212" s="203" t="s">
        <v>541</v>
      </c>
      <c r="C212" s="204" t="s">
        <v>596</v>
      </c>
    </row>
    <row r="213" spans="1:3" ht="18" customHeight="1" x14ac:dyDescent="0.35">
      <c r="A213" s="205" t="s">
        <v>542</v>
      </c>
      <c r="B213" s="206" t="s">
        <v>543</v>
      </c>
      <c r="C213" s="207" t="s">
        <v>737</v>
      </c>
    </row>
    <row r="214" spans="1:3" ht="18" customHeight="1" x14ac:dyDescent="0.35">
      <c r="A214" s="205" t="s">
        <v>545</v>
      </c>
      <c r="B214" s="206" t="s">
        <v>546</v>
      </c>
      <c r="C214" s="207" t="s">
        <v>584</v>
      </c>
    </row>
    <row r="215" spans="1:3" ht="18" customHeight="1" x14ac:dyDescent="0.35">
      <c r="A215" s="205" t="s">
        <v>548</v>
      </c>
      <c r="B215" s="206" t="s">
        <v>587</v>
      </c>
      <c r="C215" s="207" t="s">
        <v>942</v>
      </c>
    </row>
    <row r="216" spans="1:3" ht="18" customHeight="1" x14ac:dyDescent="0.35">
      <c r="A216" s="205" t="s">
        <v>551</v>
      </c>
      <c r="B216" s="206" t="s">
        <v>552</v>
      </c>
      <c r="C216" s="207" t="s">
        <v>597</v>
      </c>
    </row>
    <row r="217" spans="1:3" ht="18" customHeight="1" x14ac:dyDescent="0.35">
      <c r="A217" s="205" t="s">
        <v>553</v>
      </c>
      <c r="B217" s="206" t="s">
        <v>556</v>
      </c>
      <c r="C217" s="207" t="s">
        <v>710</v>
      </c>
    </row>
    <row r="218" spans="1:3" ht="18" customHeight="1" thickBot="1" x14ac:dyDescent="0.4">
      <c r="A218" s="208"/>
      <c r="B218" s="209"/>
      <c r="C218" s="210"/>
    </row>
    <row r="219" spans="1:3" ht="15" thickBot="1" x14ac:dyDescent="0.4"/>
    <row r="220" spans="1:3" ht="30" thickBot="1" x14ac:dyDescent="0.4">
      <c r="A220" s="686" t="s">
        <v>1157</v>
      </c>
      <c r="B220" s="687"/>
      <c r="C220" s="688"/>
    </row>
    <row r="221" spans="1:3" ht="18" customHeight="1" x14ac:dyDescent="0.35">
      <c r="A221" s="202" t="s">
        <v>540</v>
      </c>
      <c r="B221" s="203" t="s">
        <v>541</v>
      </c>
      <c r="C221" s="204" t="s">
        <v>598</v>
      </c>
    </row>
    <row r="222" spans="1:3" ht="18" customHeight="1" x14ac:dyDescent="0.35">
      <c r="A222" s="205" t="s">
        <v>542</v>
      </c>
      <c r="B222" s="206" t="s">
        <v>543</v>
      </c>
      <c r="C222" s="207" t="s">
        <v>770</v>
      </c>
    </row>
    <row r="223" spans="1:3" ht="18" customHeight="1" x14ac:dyDescent="0.35">
      <c r="A223" s="205"/>
      <c r="B223" s="206"/>
      <c r="C223" s="207" t="s">
        <v>745</v>
      </c>
    </row>
    <row r="224" spans="1:3" ht="18" customHeight="1" x14ac:dyDescent="0.35">
      <c r="A224" s="205" t="s">
        <v>545</v>
      </c>
      <c r="B224" s="206" t="s">
        <v>546</v>
      </c>
      <c r="C224" s="207" t="s">
        <v>584</v>
      </c>
    </row>
    <row r="225" spans="1:3" ht="18" customHeight="1" x14ac:dyDescent="0.35">
      <c r="A225" s="205"/>
      <c r="B225" s="206"/>
      <c r="C225" s="207" t="s">
        <v>599</v>
      </c>
    </row>
    <row r="226" spans="1:3" ht="18" customHeight="1" x14ac:dyDescent="0.35">
      <c r="A226" s="205"/>
      <c r="B226" s="206"/>
      <c r="C226" s="207" t="s">
        <v>586</v>
      </c>
    </row>
    <row r="227" spans="1:3" ht="18" customHeight="1" x14ac:dyDescent="0.35">
      <c r="A227" s="205" t="s">
        <v>548</v>
      </c>
      <c r="B227" s="206" t="s">
        <v>587</v>
      </c>
      <c r="C227" s="207" t="s">
        <v>588</v>
      </c>
    </row>
    <row r="228" spans="1:3" ht="18" customHeight="1" x14ac:dyDescent="0.35">
      <c r="A228" s="205" t="s">
        <v>551</v>
      </c>
      <c r="B228" s="206" t="s">
        <v>552</v>
      </c>
      <c r="C228" s="207" t="s">
        <v>600</v>
      </c>
    </row>
    <row r="229" spans="1:3" ht="18" customHeight="1" x14ac:dyDescent="0.35">
      <c r="A229" s="205" t="s">
        <v>553</v>
      </c>
      <c r="B229" s="206" t="s">
        <v>556</v>
      </c>
      <c r="C229" s="207" t="s">
        <v>648</v>
      </c>
    </row>
    <row r="230" spans="1:3" ht="18" customHeight="1" thickBot="1" x14ac:dyDescent="0.4">
      <c r="A230" s="208"/>
      <c r="B230" s="209"/>
      <c r="C230" s="210"/>
    </row>
  </sheetData>
  <mergeCells count="20">
    <mergeCell ref="A189:C189"/>
    <mergeCell ref="A199:C199"/>
    <mergeCell ref="A211:C211"/>
    <mergeCell ref="A220:C220"/>
    <mergeCell ref="A148:C148"/>
    <mergeCell ref="A174:C174"/>
    <mergeCell ref="A163:C163"/>
    <mergeCell ref="A137:C137"/>
    <mergeCell ref="A125:C125"/>
    <mergeCell ref="A1:C1"/>
    <mergeCell ref="A3:C3"/>
    <mergeCell ref="A28:C28"/>
    <mergeCell ref="A38:C38"/>
    <mergeCell ref="A49:C49"/>
    <mergeCell ref="A17:C17"/>
    <mergeCell ref="A61:C61"/>
    <mergeCell ref="A73:C73"/>
    <mergeCell ref="A85:C85"/>
    <mergeCell ref="A98:C98"/>
    <mergeCell ref="A114:C114"/>
  </mergeCells>
  <pageMargins left="0" right="0" top="0.15748031496062992" bottom="0.15748031496062992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E270"/>
  <sheetViews>
    <sheetView workbookViewId="0">
      <selection sqref="A1:XFD1048576"/>
    </sheetView>
  </sheetViews>
  <sheetFormatPr defaultRowHeight="14.5" x14ac:dyDescent="0.35"/>
  <cols>
    <col min="1" max="1" width="4" customWidth="1"/>
    <col min="2" max="2" width="32.6328125" customWidth="1"/>
    <col min="3" max="3" width="31.6328125" customWidth="1"/>
    <col min="4" max="4" width="32.36328125" customWidth="1"/>
  </cols>
  <sheetData>
    <row r="1" spans="1:3" ht="18.5" x14ac:dyDescent="0.35">
      <c r="A1" s="693" t="s">
        <v>649</v>
      </c>
      <c r="B1" s="693"/>
      <c r="C1" s="693"/>
    </row>
    <row r="2" spans="1:3" ht="19" thickBot="1" x14ac:dyDescent="0.5">
      <c r="A2" s="694" t="s">
        <v>650</v>
      </c>
      <c r="B2" s="694"/>
      <c r="C2" s="694"/>
    </row>
    <row r="3" spans="1:3" ht="30" thickBot="1" x14ac:dyDescent="0.4">
      <c r="A3" s="686" t="s">
        <v>903</v>
      </c>
      <c r="B3" s="687"/>
      <c r="C3" s="688"/>
    </row>
    <row r="4" spans="1:3" ht="15.5" x14ac:dyDescent="0.35">
      <c r="A4" s="202">
        <v>1</v>
      </c>
      <c r="B4" s="179" t="s">
        <v>651</v>
      </c>
      <c r="C4" s="180" t="s">
        <v>485</v>
      </c>
    </row>
    <row r="5" spans="1:3" ht="15.5" x14ac:dyDescent="0.35">
      <c r="A5" s="205">
        <v>2</v>
      </c>
      <c r="B5" s="182" t="s">
        <v>651</v>
      </c>
      <c r="C5" s="183" t="s">
        <v>489</v>
      </c>
    </row>
    <row r="6" spans="1:3" ht="15.5" x14ac:dyDescent="0.35">
      <c r="A6" s="205">
        <v>3</v>
      </c>
      <c r="B6" s="182" t="s">
        <v>651</v>
      </c>
      <c r="C6" s="183" t="s">
        <v>525</v>
      </c>
    </row>
    <row r="7" spans="1:3" ht="15.5" x14ac:dyDescent="0.35">
      <c r="A7" s="205">
        <v>4</v>
      </c>
      <c r="B7" s="182" t="s">
        <v>651</v>
      </c>
      <c r="C7" s="230" t="s">
        <v>502</v>
      </c>
    </row>
    <row r="8" spans="1:3" ht="15.5" x14ac:dyDescent="0.35">
      <c r="A8" s="205">
        <v>5</v>
      </c>
      <c r="B8" s="182" t="s">
        <v>651</v>
      </c>
      <c r="C8" s="230" t="s">
        <v>523</v>
      </c>
    </row>
    <row r="9" spans="1:3" ht="15.5" x14ac:dyDescent="0.35">
      <c r="A9" s="205">
        <v>6</v>
      </c>
      <c r="B9" s="182" t="s">
        <v>651</v>
      </c>
      <c r="C9" s="230" t="s">
        <v>652</v>
      </c>
    </row>
    <row r="10" spans="1:3" ht="16" thickBot="1" x14ac:dyDescent="0.4">
      <c r="A10" s="208">
        <v>7</v>
      </c>
      <c r="B10" s="185" t="s">
        <v>651</v>
      </c>
      <c r="C10" s="231" t="s">
        <v>653</v>
      </c>
    </row>
    <row r="11" spans="1:3" ht="16.25" thickBot="1" x14ac:dyDescent="0.35">
      <c r="A11" s="121"/>
      <c r="B11" s="120"/>
      <c r="C11" s="120"/>
    </row>
    <row r="12" spans="1:3" ht="27.65" customHeight="1" thickBot="1" x14ac:dyDescent="0.4">
      <c r="A12" s="686" t="s">
        <v>948</v>
      </c>
      <c r="B12" s="687"/>
      <c r="C12" s="688"/>
    </row>
    <row r="13" spans="1:3" ht="15.5" x14ac:dyDescent="0.35">
      <c r="A13" s="202">
        <v>1</v>
      </c>
      <c r="B13" s="367" t="s">
        <v>946</v>
      </c>
      <c r="C13" s="368" t="s">
        <v>485</v>
      </c>
    </row>
    <row r="14" spans="1:3" ht="15.5" x14ac:dyDescent="0.35">
      <c r="A14" s="205">
        <v>2</v>
      </c>
      <c r="B14" s="369" t="s">
        <v>946</v>
      </c>
      <c r="C14" s="370" t="s">
        <v>489</v>
      </c>
    </row>
    <row r="15" spans="1:3" ht="15.5" x14ac:dyDescent="0.35">
      <c r="A15" s="205">
        <v>3</v>
      </c>
      <c r="B15" s="369" t="s">
        <v>946</v>
      </c>
      <c r="C15" s="370" t="s">
        <v>759</v>
      </c>
    </row>
    <row r="16" spans="1:3" ht="15.5" x14ac:dyDescent="0.35">
      <c r="A16" s="205">
        <v>4</v>
      </c>
      <c r="B16" s="369" t="s">
        <v>946</v>
      </c>
      <c r="C16" s="371" t="s">
        <v>525</v>
      </c>
    </row>
    <row r="17" spans="1:3" ht="15.5" x14ac:dyDescent="0.35">
      <c r="A17" s="205">
        <v>5</v>
      </c>
      <c r="B17" s="369" t="s">
        <v>946</v>
      </c>
      <c r="C17" s="371" t="s">
        <v>762</v>
      </c>
    </row>
    <row r="18" spans="1:3" ht="15.5" x14ac:dyDescent="0.35">
      <c r="A18" s="205">
        <v>6</v>
      </c>
      <c r="B18" s="369" t="s">
        <v>946</v>
      </c>
      <c r="C18" s="371" t="s">
        <v>514</v>
      </c>
    </row>
    <row r="19" spans="1:3" ht="15.5" x14ac:dyDescent="0.35">
      <c r="A19" s="214">
        <v>7</v>
      </c>
      <c r="B19" s="369" t="s">
        <v>946</v>
      </c>
      <c r="C19" s="372" t="s">
        <v>947</v>
      </c>
    </row>
    <row r="20" spans="1:3" ht="16" thickBot="1" x14ac:dyDescent="0.4">
      <c r="A20" s="208">
        <v>8</v>
      </c>
      <c r="B20" s="373" t="s">
        <v>946</v>
      </c>
      <c r="C20" s="374" t="s">
        <v>523</v>
      </c>
    </row>
    <row r="21" spans="1:3" ht="16" thickBot="1" x14ac:dyDescent="0.4">
      <c r="A21" s="121"/>
      <c r="B21" s="120"/>
      <c r="C21" s="120"/>
    </row>
    <row r="22" spans="1:3" ht="30" thickBot="1" x14ac:dyDescent="0.4">
      <c r="A22" s="686" t="s">
        <v>916</v>
      </c>
      <c r="B22" s="687"/>
      <c r="C22" s="688"/>
    </row>
    <row r="23" spans="1:3" ht="15.5" x14ac:dyDescent="0.35">
      <c r="A23" s="202">
        <v>1</v>
      </c>
      <c r="B23" s="232" t="s">
        <v>654</v>
      </c>
      <c r="C23" s="204" t="s">
        <v>519</v>
      </c>
    </row>
    <row r="24" spans="1:3" ht="15.5" x14ac:dyDescent="0.35">
      <c r="A24" s="205">
        <v>2</v>
      </c>
      <c r="B24" s="233" t="s">
        <v>654</v>
      </c>
      <c r="C24" s="207" t="s">
        <v>520</v>
      </c>
    </row>
    <row r="25" spans="1:3" ht="15.5" x14ac:dyDescent="0.35">
      <c r="A25" s="205">
        <v>3</v>
      </c>
      <c r="B25" s="233" t="s">
        <v>654</v>
      </c>
      <c r="C25" s="207" t="s">
        <v>521</v>
      </c>
    </row>
    <row r="26" spans="1:3" ht="15.5" x14ac:dyDescent="0.35">
      <c r="A26" s="205">
        <v>4</v>
      </c>
      <c r="B26" s="233" t="s">
        <v>654</v>
      </c>
      <c r="C26" s="207" t="s">
        <v>522</v>
      </c>
    </row>
    <row r="27" spans="1:3" ht="15.5" x14ac:dyDescent="0.35">
      <c r="A27" s="205">
        <v>5</v>
      </c>
      <c r="B27" s="233" t="s">
        <v>654</v>
      </c>
      <c r="C27" s="207" t="s">
        <v>524</v>
      </c>
    </row>
    <row r="28" spans="1:3" ht="15.5" x14ac:dyDescent="0.35">
      <c r="A28" s="205">
        <v>6</v>
      </c>
      <c r="B28" s="233" t="s">
        <v>654</v>
      </c>
      <c r="C28" s="207" t="s">
        <v>529</v>
      </c>
    </row>
    <row r="29" spans="1:3" ht="15.5" x14ac:dyDescent="0.35">
      <c r="A29" s="214">
        <v>7</v>
      </c>
      <c r="B29" s="233" t="s">
        <v>654</v>
      </c>
      <c r="C29" s="216" t="s">
        <v>526</v>
      </c>
    </row>
    <row r="30" spans="1:3" ht="15.5" x14ac:dyDescent="0.35">
      <c r="A30" s="214">
        <v>8</v>
      </c>
      <c r="B30" s="233" t="s">
        <v>654</v>
      </c>
      <c r="C30" s="216" t="s">
        <v>527</v>
      </c>
    </row>
    <row r="31" spans="1:3" ht="16" thickBot="1" x14ac:dyDescent="0.4">
      <c r="A31" s="208">
        <v>9</v>
      </c>
      <c r="B31" s="209" t="s">
        <v>654</v>
      </c>
      <c r="C31" s="210" t="s">
        <v>528</v>
      </c>
    </row>
    <row r="32" spans="1:3" ht="15" thickBot="1" x14ac:dyDescent="0.4"/>
    <row r="33" spans="1:3" ht="30" thickBot="1" x14ac:dyDescent="0.4">
      <c r="A33" s="686" t="s">
        <v>919</v>
      </c>
      <c r="B33" s="687"/>
      <c r="C33" s="688"/>
    </row>
    <row r="34" spans="1:3" ht="15.5" x14ac:dyDescent="0.35">
      <c r="A34" s="202">
        <v>1</v>
      </c>
      <c r="B34" s="235" t="s">
        <v>655</v>
      </c>
      <c r="C34" s="204" t="s">
        <v>485</v>
      </c>
    </row>
    <row r="35" spans="1:3" ht="15.5" x14ac:dyDescent="0.35">
      <c r="A35" s="205">
        <v>2</v>
      </c>
      <c r="B35" s="233" t="s">
        <v>655</v>
      </c>
      <c r="C35" s="207" t="s">
        <v>489</v>
      </c>
    </row>
    <row r="36" spans="1:3" ht="15.5" x14ac:dyDescent="0.35">
      <c r="A36" s="205">
        <v>3</v>
      </c>
      <c r="B36" s="233" t="s">
        <v>655</v>
      </c>
      <c r="C36" s="207" t="s">
        <v>508</v>
      </c>
    </row>
    <row r="37" spans="1:3" ht="15.5" x14ac:dyDescent="0.35">
      <c r="A37" s="205">
        <v>4</v>
      </c>
      <c r="B37" s="233" t="s">
        <v>655</v>
      </c>
      <c r="C37" s="207" t="s">
        <v>514</v>
      </c>
    </row>
    <row r="38" spans="1:3" ht="15.5" x14ac:dyDescent="0.35">
      <c r="A38" s="205">
        <v>5</v>
      </c>
      <c r="B38" s="233" t="s">
        <v>655</v>
      </c>
      <c r="C38" s="207" t="s">
        <v>511</v>
      </c>
    </row>
    <row r="39" spans="1:3" ht="15.5" x14ac:dyDescent="0.35">
      <c r="A39" s="205">
        <v>6</v>
      </c>
      <c r="B39" s="233" t="s">
        <v>655</v>
      </c>
      <c r="C39" s="207" t="s">
        <v>509</v>
      </c>
    </row>
    <row r="40" spans="1:3" ht="15.5" x14ac:dyDescent="0.35">
      <c r="A40" s="205">
        <v>7</v>
      </c>
      <c r="B40" s="233" t="s">
        <v>655</v>
      </c>
      <c r="C40" s="207" t="s">
        <v>506</v>
      </c>
    </row>
    <row r="41" spans="1:3" ht="16" thickBot="1" x14ac:dyDescent="0.4">
      <c r="A41" s="208">
        <v>8</v>
      </c>
      <c r="B41" s="209" t="s">
        <v>655</v>
      </c>
      <c r="C41" s="210" t="s">
        <v>513</v>
      </c>
    </row>
    <row r="42" spans="1:3" ht="15" thickBot="1" x14ac:dyDescent="0.4"/>
    <row r="43" spans="1:3" ht="30" thickBot="1" x14ac:dyDescent="0.4">
      <c r="A43" s="686" t="s">
        <v>921</v>
      </c>
      <c r="B43" s="687"/>
      <c r="C43" s="688"/>
    </row>
    <row r="44" spans="1:3" ht="15.5" x14ac:dyDescent="0.35">
      <c r="A44" s="202">
        <v>1</v>
      </c>
      <c r="B44" s="232" t="s">
        <v>656</v>
      </c>
      <c r="C44" s="204" t="s">
        <v>657</v>
      </c>
    </row>
    <row r="45" spans="1:3" ht="15.5" x14ac:dyDescent="0.35">
      <c r="A45" s="205">
        <v>2</v>
      </c>
      <c r="B45" s="233" t="s">
        <v>656</v>
      </c>
      <c r="C45" s="207" t="s">
        <v>658</v>
      </c>
    </row>
    <row r="46" spans="1:3" ht="15.5" x14ac:dyDescent="0.35">
      <c r="A46" s="205">
        <v>3</v>
      </c>
      <c r="B46" s="233" t="s">
        <v>656</v>
      </c>
      <c r="C46" s="207" t="s">
        <v>507</v>
      </c>
    </row>
    <row r="47" spans="1:3" ht="15.5" x14ac:dyDescent="0.35">
      <c r="A47" s="205">
        <v>4</v>
      </c>
      <c r="B47" s="233" t="s">
        <v>656</v>
      </c>
      <c r="C47" s="207" t="s">
        <v>659</v>
      </c>
    </row>
    <row r="48" spans="1:3" ht="15.5" x14ac:dyDescent="0.35">
      <c r="A48" s="205">
        <v>5</v>
      </c>
      <c r="B48" s="233" t="s">
        <v>656</v>
      </c>
      <c r="C48" s="207" t="s">
        <v>660</v>
      </c>
    </row>
    <row r="49" spans="1:3" ht="15.5" x14ac:dyDescent="0.35">
      <c r="A49" s="205">
        <v>6</v>
      </c>
      <c r="B49" s="233" t="s">
        <v>656</v>
      </c>
      <c r="C49" s="207" t="s">
        <v>661</v>
      </c>
    </row>
    <row r="50" spans="1:3" ht="15.5" x14ac:dyDescent="0.35">
      <c r="A50" s="205">
        <v>7</v>
      </c>
      <c r="B50" s="233" t="s">
        <v>656</v>
      </c>
      <c r="C50" s="207" t="s">
        <v>662</v>
      </c>
    </row>
    <row r="51" spans="1:3" ht="15.5" x14ac:dyDescent="0.35">
      <c r="A51" s="205">
        <v>8</v>
      </c>
      <c r="B51" s="233" t="s">
        <v>656</v>
      </c>
      <c r="C51" s="207" t="s">
        <v>510</v>
      </c>
    </row>
    <row r="52" spans="1:3" ht="15.5" x14ac:dyDescent="0.35">
      <c r="A52" s="205">
        <v>9</v>
      </c>
      <c r="B52" s="233" t="s">
        <v>656</v>
      </c>
      <c r="C52" s="207" t="s">
        <v>512</v>
      </c>
    </row>
    <row r="53" spans="1:3" ht="15.5" x14ac:dyDescent="0.35">
      <c r="A53" s="205">
        <v>10</v>
      </c>
      <c r="B53" s="233" t="s">
        <v>656</v>
      </c>
      <c r="C53" s="207" t="s">
        <v>663</v>
      </c>
    </row>
    <row r="54" spans="1:3" ht="15.5" x14ac:dyDescent="0.35">
      <c r="A54" s="205">
        <v>11</v>
      </c>
      <c r="B54" s="233" t="s">
        <v>656</v>
      </c>
      <c r="C54" s="207" t="s">
        <v>514</v>
      </c>
    </row>
    <row r="55" spans="1:3" ht="15.5" x14ac:dyDescent="0.35">
      <c r="A55" s="205">
        <v>12</v>
      </c>
      <c r="B55" s="233" t="s">
        <v>656</v>
      </c>
      <c r="C55" s="207" t="s">
        <v>482</v>
      </c>
    </row>
    <row r="56" spans="1:3" ht="16" thickBot="1" x14ac:dyDescent="0.4">
      <c r="A56" s="208">
        <v>13</v>
      </c>
      <c r="B56" s="209" t="s">
        <v>656</v>
      </c>
      <c r="C56" s="210" t="s">
        <v>513</v>
      </c>
    </row>
    <row r="57" spans="1:3" ht="15" thickBot="1" x14ac:dyDescent="0.4"/>
    <row r="58" spans="1:3" ht="30" thickBot="1" x14ac:dyDescent="0.4">
      <c r="A58" s="690" t="s">
        <v>1054</v>
      </c>
      <c r="B58" s="691"/>
      <c r="C58" s="692"/>
    </row>
    <row r="59" spans="1:3" ht="15.65" customHeight="1" x14ac:dyDescent="0.35">
      <c r="A59" s="425">
        <v>1</v>
      </c>
      <c r="B59" s="367" t="s">
        <v>1055</v>
      </c>
      <c r="C59" s="368" t="s">
        <v>879</v>
      </c>
    </row>
    <row r="60" spans="1:3" ht="15.65" customHeight="1" x14ac:dyDescent="0.35">
      <c r="A60" s="426">
        <v>2</v>
      </c>
      <c r="B60" s="369" t="s">
        <v>1055</v>
      </c>
      <c r="C60" s="370" t="s">
        <v>881</v>
      </c>
    </row>
    <row r="61" spans="1:3" ht="15.65" customHeight="1" x14ac:dyDescent="0.35">
      <c r="A61" s="426">
        <v>3</v>
      </c>
      <c r="B61" s="369" t="s">
        <v>1055</v>
      </c>
      <c r="C61" s="370" t="s">
        <v>960</v>
      </c>
    </row>
    <row r="62" spans="1:3" ht="15.65" customHeight="1" x14ac:dyDescent="0.35">
      <c r="A62" s="426">
        <v>4</v>
      </c>
      <c r="B62" s="369" t="s">
        <v>1055</v>
      </c>
      <c r="C62" s="370" t="s">
        <v>883</v>
      </c>
    </row>
    <row r="63" spans="1:3" ht="15.65" customHeight="1" x14ac:dyDescent="0.35">
      <c r="A63" s="426">
        <v>5</v>
      </c>
      <c r="B63" s="369" t="s">
        <v>1055</v>
      </c>
      <c r="C63" s="370" t="s">
        <v>885</v>
      </c>
    </row>
    <row r="64" spans="1:3" ht="15.65" customHeight="1" x14ac:dyDescent="0.35">
      <c r="A64" s="426">
        <v>6</v>
      </c>
      <c r="B64" s="369" t="s">
        <v>1055</v>
      </c>
      <c r="C64" s="370" t="s">
        <v>886</v>
      </c>
    </row>
    <row r="65" spans="1:5" ht="15.65" customHeight="1" x14ac:dyDescent="0.35">
      <c r="A65" s="426">
        <v>7</v>
      </c>
      <c r="B65" s="369" t="s">
        <v>1055</v>
      </c>
      <c r="C65" s="370" t="s">
        <v>888</v>
      </c>
    </row>
    <row r="66" spans="1:5" ht="15.65" customHeight="1" thickBot="1" x14ac:dyDescent="0.4">
      <c r="A66" s="430">
        <v>8</v>
      </c>
      <c r="B66" s="373" t="s">
        <v>1055</v>
      </c>
      <c r="C66" s="376" t="s">
        <v>889</v>
      </c>
    </row>
    <row r="67" spans="1:5" ht="15" thickBot="1" x14ac:dyDescent="0.4"/>
    <row r="68" spans="1:5" ht="30" thickBot="1" x14ac:dyDescent="0.4">
      <c r="A68" s="690" t="s">
        <v>1056</v>
      </c>
      <c r="B68" s="691"/>
      <c r="C68" s="692"/>
    </row>
    <row r="69" spans="1:5" ht="15.65" customHeight="1" x14ac:dyDescent="0.35">
      <c r="A69" s="425">
        <v>1</v>
      </c>
      <c r="B69" s="367" t="s">
        <v>1057</v>
      </c>
      <c r="C69" s="368" t="s">
        <v>879</v>
      </c>
    </row>
    <row r="70" spans="1:5" ht="15.65" customHeight="1" x14ac:dyDescent="0.35">
      <c r="A70" s="426">
        <v>2</v>
      </c>
      <c r="B70" s="369" t="s">
        <v>1057</v>
      </c>
      <c r="C70" s="370" t="s">
        <v>881</v>
      </c>
    </row>
    <row r="71" spans="1:5" ht="15.65" customHeight="1" x14ac:dyDescent="0.35">
      <c r="A71" s="426">
        <v>3</v>
      </c>
      <c r="B71" s="369" t="s">
        <v>1057</v>
      </c>
      <c r="C71" s="370" t="s">
        <v>960</v>
      </c>
    </row>
    <row r="72" spans="1:5" ht="15.65" customHeight="1" x14ac:dyDescent="0.35">
      <c r="A72" s="426">
        <v>4</v>
      </c>
      <c r="B72" s="369" t="s">
        <v>1057</v>
      </c>
      <c r="C72" s="370" t="s">
        <v>883</v>
      </c>
    </row>
    <row r="73" spans="1:5" ht="15.65" customHeight="1" x14ac:dyDescent="0.35">
      <c r="A73" s="426">
        <v>5</v>
      </c>
      <c r="B73" s="369" t="s">
        <v>1057</v>
      </c>
      <c r="C73" s="370" t="s">
        <v>885</v>
      </c>
    </row>
    <row r="74" spans="1:5" ht="15.65" customHeight="1" x14ac:dyDescent="0.35">
      <c r="A74" s="426">
        <v>6</v>
      </c>
      <c r="B74" s="369" t="s">
        <v>1057</v>
      </c>
      <c r="C74" s="370" t="s">
        <v>886</v>
      </c>
    </row>
    <row r="75" spans="1:5" ht="15.65" customHeight="1" x14ac:dyDescent="0.35">
      <c r="A75" s="426">
        <v>7</v>
      </c>
      <c r="B75" s="369" t="s">
        <v>1057</v>
      </c>
      <c r="C75" s="370" t="s">
        <v>888</v>
      </c>
    </row>
    <row r="76" spans="1:5" ht="15.65" customHeight="1" thickBot="1" x14ac:dyDescent="0.4">
      <c r="A76" s="430">
        <v>8</v>
      </c>
      <c r="B76" s="373" t="s">
        <v>1057</v>
      </c>
      <c r="C76" s="376" t="s">
        <v>889</v>
      </c>
    </row>
    <row r="77" spans="1:5" ht="15" thickBot="1" x14ac:dyDescent="0.4"/>
    <row r="78" spans="1:5" ht="30" thickBot="1" x14ac:dyDescent="0.4">
      <c r="A78" s="686" t="s">
        <v>1048</v>
      </c>
      <c r="B78" s="687"/>
      <c r="C78" s="688"/>
    </row>
    <row r="79" spans="1:5" ht="18" customHeight="1" x14ac:dyDescent="0.35">
      <c r="A79" s="202">
        <v>1</v>
      </c>
      <c r="B79" s="232" t="s">
        <v>1205</v>
      </c>
      <c r="C79" s="204" t="s">
        <v>664</v>
      </c>
      <c r="D79" s="236"/>
      <c r="E79" s="236"/>
    </row>
    <row r="80" spans="1:5" ht="18" customHeight="1" x14ac:dyDescent="0.35">
      <c r="A80" s="211">
        <v>2</v>
      </c>
      <c r="B80" s="233" t="s">
        <v>1206</v>
      </c>
      <c r="C80" s="213" t="s">
        <v>666</v>
      </c>
      <c r="D80" s="236"/>
      <c r="E80" s="236"/>
    </row>
    <row r="81" spans="1:5" ht="18" customHeight="1" x14ac:dyDescent="0.35">
      <c r="A81" s="205">
        <v>3</v>
      </c>
      <c r="B81" s="233" t="s">
        <v>1205</v>
      </c>
      <c r="C81" s="207" t="s">
        <v>667</v>
      </c>
      <c r="D81" s="236"/>
      <c r="E81" s="236"/>
    </row>
    <row r="82" spans="1:5" ht="18" customHeight="1" x14ac:dyDescent="0.35">
      <c r="A82" s="205">
        <v>4</v>
      </c>
      <c r="B82" s="233" t="s">
        <v>1205</v>
      </c>
      <c r="C82" s="207" t="s">
        <v>756</v>
      </c>
      <c r="D82" s="236"/>
      <c r="E82" s="236"/>
    </row>
    <row r="83" spans="1:5" ht="18" customHeight="1" x14ac:dyDescent="0.35">
      <c r="A83" s="205">
        <v>5</v>
      </c>
      <c r="B83" s="233" t="s">
        <v>1205</v>
      </c>
      <c r="C83" s="207" t="s">
        <v>682</v>
      </c>
      <c r="D83" s="236"/>
      <c r="E83" s="236"/>
    </row>
    <row r="84" spans="1:5" ht="18" customHeight="1" x14ac:dyDescent="0.35">
      <c r="A84" s="205">
        <v>6</v>
      </c>
      <c r="B84" s="233" t="s">
        <v>1205</v>
      </c>
      <c r="C84" s="207" t="s">
        <v>758</v>
      </c>
      <c r="D84" s="236"/>
      <c r="E84" s="236"/>
    </row>
    <row r="85" spans="1:5" ht="18" customHeight="1" x14ac:dyDescent="0.35">
      <c r="A85" s="205">
        <v>7</v>
      </c>
      <c r="B85" s="233" t="s">
        <v>1205</v>
      </c>
      <c r="C85" s="207" t="s">
        <v>760</v>
      </c>
      <c r="D85" s="236"/>
      <c r="E85" s="236"/>
    </row>
    <row r="86" spans="1:5" ht="18" customHeight="1" thickBot="1" x14ac:dyDescent="0.4">
      <c r="A86" s="237">
        <v>8</v>
      </c>
      <c r="B86" s="209" t="s">
        <v>1205</v>
      </c>
      <c r="C86" s="210" t="s">
        <v>761</v>
      </c>
      <c r="D86" s="236"/>
      <c r="E86" s="236"/>
    </row>
    <row r="87" spans="1:5" ht="15.65" customHeight="1" thickBot="1" x14ac:dyDescent="0.4"/>
    <row r="88" spans="1:5" ht="25.75" customHeight="1" thickBot="1" x14ac:dyDescent="0.4">
      <c r="A88" s="690" t="s">
        <v>1049</v>
      </c>
      <c r="B88" s="691"/>
      <c r="C88" s="692"/>
    </row>
    <row r="89" spans="1:5" ht="18" customHeight="1" x14ac:dyDescent="0.35">
      <c r="A89" s="202">
        <v>1</v>
      </c>
      <c r="B89" s="367" t="s">
        <v>949</v>
      </c>
      <c r="C89" s="368" t="s">
        <v>950</v>
      </c>
    </row>
    <row r="90" spans="1:5" ht="18" customHeight="1" x14ac:dyDescent="0.35">
      <c r="A90" s="205">
        <v>2</v>
      </c>
      <c r="B90" s="369" t="s">
        <v>949</v>
      </c>
      <c r="C90" s="370" t="s">
        <v>951</v>
      </c>
    </row>
    <row r="91" spans="1:5" ht="18" customHeight="1" x14ac:dyDescent="0.35">
      <c r="A91" s="205">
        <v>3</v>
      </c>
      <c r="B91" s="369" t="s">
        <v>949</v>
      </c>
      <c r="C91" s="370" t="s">
        <v>952</v>
      </c>
    </row>
    <row r="92" spans="1:5" ht="18" customHeight="1" x14ac:dyDescent="0.35">
      <c r="A92" s="205">
        <v>4</v>
      </c>
      <c r="B92" s="369" t="s">
        <v>949</v>
      </c>
      <c r="C92" s="370" t="s">
        <v>953</v>
      </c>
    </row>
    <row r="93" spans="1:5" ht="18" customHeight="1" x14ac:dyDescent="0.35">
      <c r="A93" s="205">
        <v>5</v>
      </c>
      <c r="B93" s="369" t="s">
        <v>949</v>
      </c>
      <c r="C93" s="370" t="s">
        <v>954</v>
      </c>
    </row>
    <row r="94" spans="1:5" ht="18" customHeight="1" x14ac:dyDescent="0.35">
      <c r="A94" s="205">
        <v>6</v>
      </c>
      <c r="B94" s="369" t="s">
        <v>949</v>
      </c>
      <c r="C94" s="370" t="s">
        <v>955</v>
      </c>
    </row>
    <row r="95" spans="1:5" ht="18" customHeight="1" x14ac:dyDescent="0.35">
      <c r="A95" s="205">
        <v>7</v>
      </c>
      <c r="B95" s="369" t="s">
        <v>949</v>
      </c>
      <c r="C95" s="370" t="s">
        <v>956</v>
      </c>
    </row>
    <row r="96" spans="1:5" ht="18" customHeight="1" x14ac:dyDescent="0.35">
      <c r="A96" s="205">
        <v>8</v>
      </c>
      <c r="B96" s="369" t="s">
        <v>949</v>
      </c>
      <c r="C96" s="370" t="s">
        <v>957</v>
      </c>
    </row>
    <row r="97" spans="1:3" ht="15.65" customHeight="1" x14ac:dyDescent="0.35">
      <c r="A97" s="205">
        <v>9</v>
      </c>
      <c r="B97" s="369" t="s">
        <v>949</v>
      </c>
      <c r="C97" s="370" t="s">
        <v>958</v>
      </c>
    </row>
    <row r="98" spans="1:3" ht="23.4" customHeight="1" x14ac:dyDescent="0.35">
      <c r="A98" s="214">
        <v>10</v>
      </c>
      <c r="B98" s="369" t="s">
        <v>949</v>
      </c>
      <c r="C98" s="375" t="s">
        <v>959</v>
      </c>
    </row>
    <row r="99" spans="1:3" ht="18" customHeight="1" x14ac:dyDescent="0.35">
      <c r="A99" s="214">
        <v>11</v>
      </c>
      <c r="B99" s="369" t="s">
        <v>949</v>
      </c>
      <c r="C99" s="370" t="s">
        <v>879</v>
      </c>
    </row>
    <row r="100" spans="1:3" ht="18" customHeight="1" x14ac:dyDescent="0.35">
      <c r="A100" s="214">
        <v>12</v>
      </c>
      <c r="B100" s="369" t="s">
        <v>949</v>
      </c>
      <c r="C100" s="370" t="s">
        <v>881</v>
      </c>
    </row>
    <row r="101" spans="1:3" ht="18" customHeight="1" x14ac:dyDescent="0.35">
      <c r="A101" s="214">
        <v>13</v>
      </c>
      <c r="B101" s="369" t="s">
        <v>949</v>
      </c>
      <c r="C101" s="370" t="s">
        <v>960</v>
      </c>
    </row>
    <row r="102" spans="1:3" ht="18" customHeight="1" x14ac:dyDescent="0.35">
      <c r="A102" s="214">
        <v>14</v>
      </c>
      <c r="B102" s="369" t="s">
        <v>949</v>
      </c>
      <c r="C102" s="370" t="s">
        <v>883</v>
      </c>
    </row>
    <row r="103" spans="1:3" ht="18" customHeight="1" x14ac:dyDescent="0.35">
      <c r="A103" s="214">
        <v>15</v>
      </c>
      <c r="B103" s="369" t="s">
        <v>949</v>
      </c>
      <c r="C103" s="370" t="s">
        <v>885</v>
      </c>
    </row>
    <row r="104" spans="1:3" ht="18" customHeight="1" x14ac:dyDescent="0.35">
      <c r="A104" s="214">
        <v>16</v>
      </c>
      <c r="B104" s="369" t="s">
        <v>949</v>
      </c>
      <c r="C104" s="370" t="s">
        <v>886</v>
      </c>
    </row>
    <row r="105" spans="1:3" ht="18" customHeight="1" x14ac:dyDescent="0.35">
      <c r="A105" s="214">
        <v>17</v>
      </c>
      <c r="B105" s="369" t="s">
        <v>949</v>
      </c>
      <c r="C105" s="370" t="s">
        <v>888</v>
      </c>
    </row>
    <row r="106" spans="1:3" ht="18" customHeight="1" thickBot="1" x14ac:dyDescent="0.4">
      <c r="A106" s="208">
        <v>18</v>
      </c>
      <c r="B106" s="373" t="s">
        <v>949</v>
      </c>
      <c r="C106" s="376" t="s">
        <v>889</v>
      </c>
    </row>
    <row r="107" spans="1:3" ht="15.65" customHeight="1" thickBot="1" x14ac:dyDescent="0.4"/>
    <row r="108" spans="1:3" ht="24" customHeight="1" thickBot="1" x14ac:dyDescent="0.4">
      <c r="A108" s="690" t="s">
        <v>1050</v>
      </c>
      <c r="B108" s="691"/>
      <c r="C108" s="692"/>
    </row>
    <row r="109" spans="1:3" ht="18" customHeight="1" x14ac:dyDescent="0.35">
      <c r="A109" s="202">
        <v>1</v>
      </c>
      <c r="B109" s="367" t="s">
        <v>891</v>
      </c>
      <c r="C109" s="368" t="s">
        <v>879</v>
      </c>
    </row>
    <row r="110" spans="1:3" ht="18" customHeight="1" x14ac:dyDescent="0.35">
      <c r="A110" s="205">
        <v>2</v>
      </c>
      <c r="B110" s="369" t="s">
        <v>891</v>
      </c>
      <c r="C110" s="370" t="s">
        <v>881</v>
      </c>
    </row>
    <row r="111" spans="1:3" ht="18" customHeight="1" x14ac:dyDescent="0.35">
      <c r="A111" s="205">
        <v>3</v>
      </c>
      <c r="B111" s="369" t="s">
        <v>891</v>
      </c>
      <c r="C111" s="370" t="s">
        <v>960</v>
      </c>
    </row>
    <row r="112" spans="1:3" ht="18" customHeight="1" x14ac:dyDescent="0.35">
      <c r="A112" s="205">
        <v>4</v>
      </c>
      <c r="B112" s="369" t="s">
        <v>891</v>
      </c>
      <c r="C112" s="370" t="s">
        <v>883</v>
      </c>
    </row>
    <row r="113" spans="1:3" ht="18" customHeight="1" x14ac:dyDescent="0.35">
      <c r="A113" s="205">
        <v>5</v>
      </c>
      <c r="B113" s="369" t="s">
        <v>891</v>
      </c>
      <c r="C113" s="370" t="s">
        <v>885</v>
      </c>
    </row>
    <row r="114" spans="1:3" ht="18" customHeight="1" x14ac:dyDescent="0.35">
      <c r="A114" s="205">
        <v>6</v>
      </c>
      <c r="B114" s="369" t="s">
        <v>891</v>
      </c>
      <c r="C114" s="370" t="s">
        <v>886</v>
      </c>
    </row>
    <row r="115" spans="1:3" ht="18" customHeight="1" x14ac:dyDescent="0.35">
      <c r="A115" s="205">
        <v>7</v>
      </c>
      <c r="B115" s="369" t="s">
        <v>891</v>
      </c>
      <c r="C115" s="370" t="s">
        <v>888</v>
      </c>
    </row>
    <row r="116" spans="1:3" ht="18" customHeight="1" thickBot="1" x14ac:dyDescent="0.4">
      <c r="A116" s="208">
        <v>8</v>
      </c>
      <c r="B116" s="373" t="s">
        <v>891</v>
      </c>
      <c r="C116" s="376" t="s">
        <v>889</v>
      </c>
    </row>
    <row r="117" spans="1:3" ht="15.65" customHeight="1" thickBot="1" x14ac:dyDescent="0.4"/>
    <row r="118" spans="1:3" ht="23.4" customHeight="1" thickBot="1" x14ac:dyDescent="0.4">
      <c r="A118" s="690" t="s">
        <v>1058</v>
      </c>
      <c r="B118" s="691"/>
      <c r="C118" s="692"/>
    </row>
    <row r="119" spans="1:3" ht="18" customHeight="1" x14ac:dyDescent="0.35">
      <c r="A119" s="202">
        <v>1</v>
      </c>
      <c r="B119" s="367" t="s">
        <v>878</v>
      </c>
      <c r="C119" s="368" t="s">
        <v>879</v>
      </c>
    </row>
    <row r="120" spans="1:3" ht="18" customHeight="1" x14ac:dyDescent="0.35">
      <c r="A120" s="205">
        <v>2</v>
      </c>
      <c r="B120" s="369" t="s">
        <v>878</v>
      </c>
      <c r="C120" s="370" t="s">
        <v>881</v>
      </c>
    </row>
    <row r="121" spans="1:3" ht="18" customHeight="1" x14ac:dyDescent="0.35">
      <c r="A121" s="205">
        <v>3</v>
      </c>
      <c r="B121" s="369" t="s">
        <v>878</v>
      </c>
      <c r="C121" s="370" t="s">
        <v>960</v>
      </c>
    </row>
    <row r="122" spans="1:3" ht="18" customHeight="1" x14ac:dyDescent="0.35">
      <c r="A122" s="205">
        <v>4</v>
      </c>
      <c r="B122" s="369" t="s">
        <v>878</v>
      </c>
      <c r="C122" s="370" t="s">
        <v>883</v>
      </c>
    </row>
    <row r="123" spans="1:3" ht="18" customHeight="1" x14ac:dyDescent="0.35">
      <c r="A123" s="205">
        <v>5</v>
      </c>
      <c r="B123" s="369" t="s">
        <v>878</v>
      </c>
      <c r="C123" s="370" t="s">
        <v>885</v>
      </c>
    </row>
    <row r="124" spans="1:3" ht="18" customHeight="1" x14ac:dyDescent="0.35">
      <c r="A124" s="205">
        <v>6</v>
      </c>
      <c r="B124" s="369" t="s">
        <v>878</v>
      </c>
      <c r="C124" s="370" t="s">
        <v>886</v>
      </c>
    </row>
    <row r="125" spans="1:3" ht="18" customHeight="1" x14ac:dyDescent="0.35">
      <c r="A125" s="205">
        <v>7</v>
      </c>
      <c r="B125" s="369" t="s">
        <v>878</v>
      </c>
      <c r="C125" s="370" t="s">
        <v>888</v>
      </c>
    </row>
    <row r="126" spans="1:3" ht="18" customHeight="1" thickBot="1" x14ac:dyDescent="0.4">
      <c r="A126" s="208">
        <v>8</v>
      </c>
      <c r="B126" s="373" t="s">
        <v>878</v>
      </c>
      <c r="C126" s="376" t="s">
        <v>889</v>
      </c>
    </row>
    <row r="127" spans="1:3" ht="18" customHeight="1" thickBot="1" x14ac:dyDescent="0.4"/>
    <row r="128" spans="1:3" ht="18" customHeight="1" thickBot="1" x14ac:dyDescent="0.4">
      <c r="A128" s="690" t="s">
        <v>1059</v>
      </c>
      <c r="B128" s="691"/>
      <c r="C128" s="692"/>
    </row>
    <row r="129" spans="1:3" ht="15.65" customHeight="1" x14ac:dyDescent="0.35">
      <c r="A129" s="202">
        <v>1</v>
      </c>
      <c r="B129" s="367" t="s">
        <v>884</v>
      </c>
      <c r="C129" s="368" t="s">
        <v>879</v>
      </c>
    </row>
    <row r="130" spans="1:3" ht="15.5" x14ac:dyDescent="0.35">
      <c r="A130" s="205">
        <v>2</v>
      </c>
      <c r="B130" s="369" t="s">
        <v>884</v>
      </c>
      <c r="C130" s="370" t="s">
        <v>881</v>
      </c>
    </row>
    <row r="131" spans="1:3" ht="18" customHeight="1" x14ac:dyDescent="0.35">
      <c r="A131" s="205">
        <v>3</v>
      </c>
      <c r="B131" s="369" t="s">
        <v>884</v>
      </c>
      <c r="C131" s="370" t="s">
        <v>960</v>
      </c>
    </row>
    <row r="132" spans="1:3" ht="18" customHeight="1" x14ac:dyDescent="0.35">
      <c r="A132" s="205">
        <v>4</v>
      </c>
      <c r="B132" s="369" t="s">
        <v>884</v>
      </c>
      <c r="C132" s="370" t="s">
        <v>883</v>
      </c>
    </row>
    <row r="133" spans="1:3" ht="15.5" x14ac:dyDescent="0.35">
      <c r="A133" s="205">
        <v>5</v>
      </c>
      <c r="B133" s="369" t="s">
        <v>884</v>
      </c>
      <c r="C133" s="370" t="s">
        <v>885</v>
      </c>
    </row>
    <row r="134" spans="1:3" ht="15.5" x14ac:dyDescent="0.35">
      <c r="A134" s="205">
        <v>6</v>
      </c>
      <c r="B134" s="369" t="s">
        <v>884</v>
      </c>
      <c r="C134" s="370" t="s">
        <v>886</v>
      </c>
    </row>
    <row r="135" spans="1:3" ht="15.5" x14ac:dyDescent="0.35">
      <c r="A135" s="205">
        <v>7</v>
      </c>
      <c r="B135" s="369" t="s">
        <v>884</v>
      </c>
      <c r="C135" s="370" t="s">
        <v>888</v>
      </c>
    </row>
    <row r="136" spans="1:3" ht="16" thickBot="1" x14ac:dyDescent="0.4">
      <c r="A136" s="208">
        <v>8</v>
      </c>
      <c r="B136" s="373" t="s">
        <v>884</v>
      </c>
      <c r="C136" s="376" t="s">
        <v>889</v>
      </c>
    </row>
    <row r="137" spans="1:3" ht="15" thickBot="1" x14ac:dyDescent="0.4"/>
    <row r="138" spans="1:3" ht="30" thickBot="1" x14ac:dyDescent="0.4">
      <c r="A138" s="690" t="s">
        <v>1158</v>
      </c>
      <c r="B138" s="691"/>
      <c r="C138" s="692"/>
    </row>
    <row r="139" spans="1:3" ht="15.5" x14ac:dyDescent="0.35">
      <c r="A139" s="202">
        <v>1</v>
      </c>
      <c r="B139" s="235" t="s">
        <v>1131</v>
      </c>
      <c r="C139" s="204" t="s">
        <v>711</v>
      </c>
    </row>
    <row r="140" spans="1:3" ht="15.5" x14ac:dyDescent="0.35">
      <c r="A140" s="205">
        <v>2</v>
      </c>
      <c r="B140" s="233" t="s">
        <v>1131</v>
      </c>
      <c r="C140" s="207" t="s">
        <v>673</v>
      </c>
    </row>
    <row r="141" spans="1:3" ht="15.5" x14ac:dyDescent="0.35">
      <c r="A141" s="205">
        <v>3</v>
      </c>
      <c r="B141" s="233" t="s">
        <v>1131</v>
      </c>
      <c r="C141" s="207" t="s">
        <v>674</v>
      </c>
    </row>
    <row r="142" spans="1:3" ht="15.5" x14ac:dyDescent="0.35">
      <c r="A142" s="205">
        <v>4</v>
      </c>
      <c r="B142" s="233" t="s">
        <v>1131</v>
      </c>
      <c r="C142" s="207" t="s">
        <v>675</v>
      </c>
    </row>
    <row r="143" spans="1:3" ht="15.5" x14ac:dyDescent="0.35">
      <c r="A143" s="205">
        <v>5</v>
      </c>
      <c r="B143" s="233" t="s">
        <v>1131</v>
      </c>
      <c r="C143" s="207" t="s">
        <v>676</v>
      </c>
    </row>
    <row r="144" spans="1:3" ht="15.5" x14ac:dyDescent="0.35">
      <c r="A144" s="205">
        <v>6</v>
      </c>
      <c r="B144" s="233" t="s">
        <v>1131</v>
      </c>
      <c r="C144" s="207" t="s">
        <v>677</v>
      </c>
    </row>
    <row r="145" spans="1:3" ht="15.5" x14ac:dyDescent="0.35">
      <c r="A145" s="205">
        <v>7</v>
      </c>
      <c r="B145" s="233" t="s">
        <v>1131</v>
      </c>
      <c r="C145" s="207" t="s">
        <v>678</v>
      </c>
    </row>
    <row r="146" spans="1:3" ht="15.5" x14ac:dyDescent="0.35">
      <c r="A146" s="205">
        <v>8</v>
      </c>
      <c r="B146" s="233" t="s">
        <v>1131</v>
      </c>
      <c r="C146" s="207" t="s">
        <v>493</v>
      </c>
    </row>
    <row r="147" spans="1:3" ht="15.5" x14ac:dyDescent="0.35">
      <c r="A147" s="205">
        <v>9</v>
      </c>
      <c r="B147" s="233" t="s">
        <v>1131</v>
      </c>
      <c r="C147" s="207" t="s">
        <v>679</v>
      </c>
    </row>
    <row r="148" spans="1:3" ht="15.5" x14ac:dyDescent="0.35">
      <c r="A148" s="205">
        <v>10</v>
      </c>
      <c r="B148" s="233" t="s">
        <v>1131</v>
      </c>
      <c r="C148" s="207" t="s">
        <v>680</v>
      </c>
    </row>
    <row r="149" spans="1:3" ht="15.5" x14ac:dyDescent="0.35">
      <c r="A149" s="205">
        <v>11</v>
      </c>
      <c r="B149" s="233" t="s">
        <v>1131</v>
      </c>
      <c r="C149" s="207" t="s">
        <v>681</v>
      </c>
    </row>
    <row r="150" spans="1:3" ht="15.5" x14ac:dyDescent="0.35">
      <c r="A150" s="205">
        <v>12</v>
      </c>
      <c r="B150" s="233" t="s">
        <v>1131</v>
      </c>
      <c r="C150" s="216" t="s">
        <v>682</v>
      </c>
    </row>
    <row r="151" spans="1:3" ht="15.5" x14ac:dyDescent="0.35">
      <c r="A151" s="205">
        <v>13</v>
      </c>
      <c r="B151" s="233" t="s">
        <v>1131</v>
      </c>
      <c r="C151" s="216" t="s">
        <v>683</v>
      </c>
    </row>
    <row r="152" spans="1:3" ht="15.5" x14ac:dyDescent="0.35">
      <c r="A152" s="205">
        <v>14</v>
      </c>
      <c r="B152" s="233" t="s">
        <v>1131</v>
      </c>
      <c r="C152" s="216" t="s">
        <v>1130</v>
      </c>
    </row>
    <row r="153" spans="1:3" ht="15.5" x14ac:dyDescent="0.35">
      <c r="A153" s="205">
        <v>15</v>
      </c>
      <c r="B153" s="233" t="s">
        <v>1131</v>
      </c>
      <c r="C153" s="216" t="s">
        <v>962</v>
      </c>
    </row>
    <row r="154" spans="1:3" ht="15.5" x14ac:dyDescent="0.35">
      <c r="A154" s="205">
        <v>16</v>
      </c>
      <c r="B154" s="233" t="s">
        <v>1131</v>
      </c>
      <c r="C154" s="207" t="s">
        <v>684</v>
      </c>
    </row>
    <row r="155" spans="1:3" ht="15.5" x14ac:dyDescent="0.35">
      <c r="A155" s="205">
        <v>17</v>
      </c>
      <c r="B155" s="233" t="s">
        <v>1131</v>
      </c>
      <c r="C155" s="207" t="s">
        <v>685</v>
      </c>
    </row>
    <row r="156" spans="1:3" ht="15.5" x14ac:dyDescent="0.35">
      <c r="A156" s="557">
        <v>18</v>
      </c>
      <c r="B156" s="558" t="s">
        <v>1131</v>
      </c>
      <c r="C156" s="559" t="s">
        <v>686</v>
      </c>
    </row>
    <row r="157" spans="1:3" ht="15.5" x14ac:dyDescent="0.35">
      <c r="A157" s="557">
        <v>19</v>
      </c>
      <c r="B157" s="558" t="s">
        <v>1131</v>
      </c>
      <c r="C157" s="370" t="s">
        <v>950</v>
      </c>
    </row>
    <row r="158" spans="1:3" ht="15.5" x14ac:dyDescent="0.35">
      <c r="A158" s="557">
        <v>20</v>
      </c>
      <c r="B158" s="558" t="s">
        <v>1131</v>
      </c>
      <c r="C158" s="370" t="s">
        <v>951</v>
      </c>
    </row>
    <row r="159" spans="1:3" ht="15.5" x14ac:dyDescent="0.35">
      <c r="A159" s="557">
        <v>21</v>
      </c>
      <c r="B159" s="558" t="s">
        <v>1131</v>
      </c>
      <c r="C159" s="370" t="s">
        <v>952</v>
      </c>
    </row>
    <row r="160" spans="1:3" ht="15.5" x14ac:dyDescent="0.35">
      <c r="A160" s="557">
        <v>22</v>
      </c>
      <c r="B160" s="558" t="s">
        <v>1131</v>
      </c>
      <c r="C160" s="370" t="s">
        <v>953</v>
      </c>
    </row>
    <row r="161" spans="1:3" ht="15.5" x14ac:dyDescent="0.35">
      <c r="A161" s="557">
        <v>23</v>
      </c>
      <c r="B161" s="558" t="s">
        <v>1131</v>
      </c>
      <c r="C161" s="370" t="s">
        <v>954</v>
      </c>
    </row>
    <row r="162" spans="1:3" ht="15.5" x14ac:dyDescent="0.35">
      <c r="A162" s="557">
        <v>24</v>
      </c>
      <c r="B162" s="558" t="s">
        <v>1131</v>
      </c>
      <c r="C162" s="370" t="s">
        <v>955</v>
      </c>
    </row>
    <row r="163" spans="1:3" ht="15.5" x14ac:dyDescent="0.35">
      <c r="A163" s="557">
        <v>25</v>
      </c>
      <c r="B163" s="558" t="s">
        <v>1131</v>
      </c>
      <c r="C163" s="370" t="s">
        <v>956</v>
      </c>
    </row>
    <row r="164" spans="1:3" ht="15.5" x14ac:dyDescent="0.35">
      <c r="A164" s="557">
        <v>26</v>
      </c>
      <c r="B164" s="558" t="s">
        <v>1131</v>
      </c>
      <c r="C164" s="370" t="s">
        <v>957</v>
      </c>
    </row>
    <row r="165" spans="1:3" ht="15.5" x14ac:dyDescent="0.35">
      <c r="A165" s="557">
        <v>27</v>
      </c>
      <c r="B165" s="558" t="s">
        <v>1131</v>
      </c>
      <c r="C165" s="370" t="s">
        <v>958</v>
      </c>
    </row>
    <row r="166" spans="1:3" ht="16" thickBot="1" x14ac:dyDescent="0.4">
      <c r="A166" s="237">
        <v>28</v>
      </c>
      <c r="B166" s="209" t="s">
        <v>1131</v>
      </c>
      <c r="C166" s="376" t="s">
        <v>959</v>
      </c>
    </row>
    <row r="167" spans="1:3" ht="15" thickBot="1" x14ac:dyDescent="0.4"/>
    <row r="168" spans="1:3" ht="30" thickBot="1" x14ac:dyDescent="0.4">
      <c r="A168" s="690" t="s">
        <v>1159</v>
      </c>
      <c r="B168" s="691"/>
      <c r="C168" s="692"/>
    </row>
    <row r="169" spans="1:3" ht="15.5" x14ac:dyDescent="0.35">
      <c r="A169" s="202">
        <v>1</v>
      </c>
      <c r="B169" s="367" t="s">
        <v>961</v>
      </c>
      <c r="C169" s="368" t="s">
        <v>950</v>
      </c>
    </row>
    <row r="170" spans="1:3" ht="15.5" x14ac:dyDescent="0.35">
      <c r="A170" s="205">
        <v>2</v>
      </c>
      <c r="B170" s="369" t="s">
        <v>961</v>
      </c>
      <c r="C170" s="370" t="s">
        <v>951</v>
      </c>
    </row>
    <row r="171" spans="1:3" ht="15.5" x14ac:dyDescent="0.35">
      <c r="A171" s="205">
        <v>3</v>
      </c>
      <c r="B171" s="369" t="s">
        <v>961</v>
      </c>
      <c r="C171" s="370" t="s">
        <v>952</v>
      </c>
    </row>
    <row r="172" spans="1:3" ht="15.5" x14ac:dyDescent="0.35">
      <c r="A172" s="205">
        <v>4</v>
      </c>
      <c r="B172" s="369" t="s">
        <v>961</v>
      </c>
      <c r="C172" s="370" t="s">
        <v>953</v>
      </c>
    </row>
    <row r="173" spans="1:3" ht="15.5" x14ac:dyDescent="0.35">
      <c r="A173" s="205">
        <v>5</v>
      </c>
      <c r="B173" s="369" t="s">
        <v>961</v>
      </c>
      <c r="C173" s="370" t="s">
        <v>954</v>
      </c>
    </row>
    <row r="174" spans="1:3" ht="15.5" x14ac:dyDescent="0.35">
      <c r="A174" s="205">
        <v>6</v>
      </c>
      <c r="B174" s="369" t="s">
        <v>961</v>
      </c>
      <c r="C174" s="370" t="s">
        <v>955</v>
      </c>
    </row>
    <row r="175" spans="1:3" ht="15.5" x14ac:dyDescent="0.35">
      <c r="A175" s="205">
        <v>7</v>
      </c>
      <c r="B175" s="369" t="s">
        <v>961</v>
      </c>
      <c r="C175" s="370" t="s">
        <v>956</v>
      </c>
    </row>
    <row r="176" spans="1:3" ht="15.5" x14ac:dyDescent="0.35">
      <c r="A176" s="205">
        <v>8</v>
      </c>
      <c r="B176" s="369" t="s">
        <v>961</v>
      </c>
      <c r="C176" s="370" t="s">
        <v>957</v>
      </c>
    </row>
    <row r="177" spans="1:4" ht="15.5" x14ac:dyDescent="0.35">
      <c r="A177" s="205">
        <v>9</v>
      </c>
      <c r="B177" s="369" t="s">
        <v>961</v>
      </c>
      <c r="C177" s="370" t="s">
        <v>958</v>
      </c>
    </row>
    <row r="178" spans="1:4" ht="16" thickBot="1" x14ac:dyDescent="0.4">
      <c r="A178" s="208">
        <v>10</v>
      </c>
      <c r="B178" s="373" t="s">
        <v>961</v>
      </c>
      <c r="C178" s="376" t="s">
        <v>959</v>
      </c>
    </row>
    <row r="179" spans="1:4" ht="15" thickBot="1" x14ac:dyDescent="0.4"/>
    <row r="180" spans="1:4" ht="30" thickBot="1" x14ac:dyDescent="0.4">
      <c r="A180" s="686" t="s">
        <v>1160</v>
      </c>
      <c r="B180" s="687"/>
      <c r="C180" s="688"/>
    </row>
    <row r="181" spans="1:4" ht="15.5" x14ac:dyDescent="0.35">
      <c r="A181" s="202">
        <v>1</v>
      </c>
      <c r="B181" s="232" t="s">
        <v>668</v>
      </c>
      <c r="C181" s="204" t="s">
        <v>479</v>
      </c>
      <c r="D181" s="236"/>
    </row>
    <row r="182" spans="1:4" ht="15.5" x14ac:dyDescent="0.35">
      <c r="A182" s="211">
        <v>2</v>
      </c>
      <c r="B182" s="233" t="s">
        <v>668</v>
      </c>
      <c r="C182" s="213" t="s">
        <v>485</v>
      </c>
      <c r="D182" s="236"/>
    </row>
    <row r="183" spans="1:4" ht="15.5" x14ac:dyDescent="0.35">
      <c r="A183" s="211">
        <v>3</v>
      </c>
      <c r="B183" s="233" t="s">
        <v>668</v>
      </c>
      <c r="C183" s="213" t="s">
        <v>489</v>
      </c>
      <c r="D183" s="236"/>
    </row>
    <row r="184" spans="1:4" ht="15.5" x14ac:dyDescent="0.35">
      <c r="A184" s="205">
        <v>4</v>
      </c>
      <c r="B184" s="233" t="s">
        <v>668</v>
      </c>
      <c r="C184" s="207" t="s">
        <v>669</v>
      </c>
      <c r="D184" s="236"/>
    </row>
    <row r="185" spans="1:4" ht="15.5" x14ac:dyDescent="0.35">
      <c r="A185" s="205">
        <v>5</v>
      </c>
      <c r="B185" s="233" t="s">
        <v>668</v>
      </c>
      <c r="C185" s="207" t="s">
        <v>670</v>
      </c>
      <c r="D185" s="236"/>
    </row>
    <row r="186" spans="1:4" ht="15.5" x14ac:dyDescent="0.35">
      <c r="A186" s="205">
        <v>6</v>
      </c>
      <c r="B186" s="233" t="s">
        <v>668</v>
      </c>
      <c r="C186" s="207" t="s">
        <v>476</v>
      </c>
      <c r="D186" s="236"/>
    </row>
    <row r="187" spans="1:4" ht="15.5" x14ac:dyDescent="0.35">
      <c r="A187" s="205">
        <v>7</v>
      </c>
      <c r="B187" s="233" t="s">
        <v>668</v>
      </c>
      <c r="C187" s="207" t="s">
        <v>493</v>
      </c>
      <c r="D187" s="236"/>
    </row>
    <row r="188" spans="1:4" ht="15.5" x14ac:dyDescent="0.35">
      <c r="A188" s="205">
        <v>8</v>
      </c>
      <c r="B188" s="233" t="s">
        <v>668</v>
      </c>
      <c r="C188" s="207" t="s">
        <v>488</v>
      </c>
      <c r="D188" s="236"/>
    </row>
    <row r="189" spans="1:4" ht="15.5" x14ac:dyDescent="0.35">
      <c r="A189" s="205">
        <v>9</v>
      </c>
      <c r="B189" s="233" t="s">
        <v>668</v>
      </c>
      <c r="C189" s="207" t="s">
        <v>671</v>
      </c>
      <c r="D189" s="236"/>
    </row>
    <row r="190" spans="1:4" ht="15.5" x14ac:dyDescent="0.35">
      <c r="A190" s="205">
        <v>10</v>
      </c>
      <c r="B190" s="233" t="s">
        <v>668</v>
      </c>
      <c r="C190" s="207" t="s">
        <v>672</v>
      </c>
      <c r="D190" s="236"/>
    </row>
    <row r="191" spans="1:4" ht="16" thickBot="1" x14ac:dyDescent="0.4">
      <c r="A191" s="208">
        <v>11</v>
      </c>
      <c r="B191" s="209" t="s">
        <v>668</v>
      </c>
      <c r="C191" s="210" t="s">
        <v>482</v>
      </c>
      <c r="D191" s="236"/>
    </row>
    <row r="192" spans="1:4" ht="15" thickBot="1" x14ac:dyDescent="0.4"/>
    <row r="193" spans="1:3" ht="30" thickBot="1" x14ac:dyDescent="0.4">
      <c r="A193" s="686" t="s">
        <v>1161</v>
      </c>
      <c r="B193" s="687"/>
      <c r="C193" s="688"/>
    </row>
    <row r="194" spans="1:3" ht="15.5" x14ac:dyDescent="0.35">
      <c r="A194" s="202" t="s">
        <v>540</v>
      </c>
      <c r="B194" s="235" t="s">
        <v>363</v>
      </c>
      <c r="C194" s="204" t="s">
        <v>1207</v>
      </c>
    </row>
    <row r="195" spans="1:3" ht="15.5" x14ac:dyDescent="0.35">
      <c r="A195" s="205" t="s">
        <v>542</v>
      </c>
      <c r="B195" s="233" t="s">
        <v>363</v>
      </c>
      <c r="C195" s="207" t="s">
        <v>1208</v>
      </c>
    </row>
    <row r="196" spans="1:3" ht="15.5" x14ac:dyDescent="0.35">
      <c r="A196" s="557" t="s">
        <v>545</v>
      </c>
      <c r="B196" s="575" t="s">
        <v>363</v>
      </c>
      <c r="C196" s="559" t="s">
        <v>1209</v>
      </c>
    </row>
    <row r="197" spans="1:3" ht="16" thickBot="1" x14ac:dyDescent="0.4">
      <c r="A197" s="208" t="s">
        <v>548</v>
      </c>
      <c r="B197" s="209" t="s">
        <v>363</v>
      </c>
      <c r="C197" s="210" t="s">
        <v>1210</v>
      </c>
    </row>
    <row r="198" spans="1:3" ht="15" thickBot="1" x14ac:dyDescent="0.4"/>
    <row r="199" spans="1:3" ht="30" thickBot="1" x14ac:dyDescent="0.4">
      <c r="A199" s="690" t="s">
        <v>1162</v>
      </c>
      <c r="B199" s="691"/>
      <c r="C199" s="692"/>
    </row>
    <row r="200" spans="1:3" ht="15.5" x14ac:dyDescent="0.35">
      <c r="A200" s="202">
        <v>1</v>
      </c>
      <c r="B200" s="235" t="s">
        <v>448</v>
      </c>
      <c r="C200" s="204" t="s">
        <v>711</v>
      </c>
    </row>
    <row r="201" spans="1:3" ht="15.5" x14ac:dyDescent="0.35">
      <c r="A201" s="205">
        <v>2</v>
      </c>
      <c r="B201" s="233" t="s">
        <v>448</v>
      </c>
      <c r="C201" s="207" t="s">
        <v>1211</v>
      </c>
    </row>
    <row r="202" spans="1:3" ht="15.5" x14ac:dyDescent="0.35">
      <c r="A202" s="205">
        <v>3</v>
      </c>
      <c r="B202" s="233" t="s">
        <v>448</v>
      </c>
      <c r="C202" s="207" t="s">
        <v>674</v>
      </c>
    </row>
    <row r="203" spans="1:3" ht="15.5" x14ac:dyDescent="0.35">
      <c r="A203" s="205">
        <v>4</v>
      </c>
      <c r="B203" s="233" t="s">
        <v>448</v>
      </c>
      <c r="C203" s="207" t="s">
        <v>675</v>
      </c>
    </row>
    <row r="204" spans="1:3" ht="15.5" x14ac:dyDescent="0.35">
      <c r="A204" s="205">
        <v>5</v>
      </c>
      <c r="B204" s="233" t="s">
        <v>448</v>
      </c>
      <c r="C204" s="207" t="s">
        <v>676</v>
      </c>
    </row>
    <row r="205" spans="1:3" ht="15.5" x14ac:dyDescent="0.35">
      <c r="A205" s="205">
        <v>6</v>
      </c>
      <c r="B205" s="233" t="s">
        <v>448</v>
      </c>
      <c r="C205" s="207" t="s">
        <v>677</v>
      </c>
    </row>
    <row r="206" spans="1:3" ht="15.5" x14ac:dyDescent="0.35">
      <c r="A206" s="205">
        <v>7</v>
      </c>
      <c r="B206" s="233" t="s">
        <v>448</v>
      </c>
      <c r="C206" s="207" t="s">
        <v>678</v>
      </c>
    </row>
    <row r="207" spans="1:3" ht="15.5" x14ac:dyDescent="0.35">
      <c r="A207" s="205">
        <v>8</v>
      </c>
      <c r="B207" s="233" t="s">
        <v>448</v>
      </c>
      <c r="C207" s="207" t="s">
        <v>493</v>
      </c>
    </row>
    <row r="208" spans="1:3" ht="15.5" x14ac:dyDescent="0.35">
      <c r="A208" s="205">
        <v>9</v>
      </c>
      <c r="B208" s="233" t="s">
        <v>448</v>
      </c>
      <c r="C208" s="207" t="s">
        <v>679</v>
      </c>
    </row>
    <row r="209" spans="1:4" ht="15.5" x14ac:dyDescent="0.35">
      <c r="A209" s="205">
        <v>10</v>
      </c>
      <c r="B209" s="233" t="s">
        <v>448</v>
      </c>
      <c r="C209" s="207" t="s">
        <v>680</v>
      </c>
    </row>
    <row r="210" spans="1:4" ht="15.5" x14ac:dyDescent="0.35">
      <c r="A210" s="205">
        <v>11</v>
      </c>
      <c r="B210" s="233" t="s">
        <v>448</v>
      </c>
      <c r="C210" s="207" t="s">
        <v>681</v>
      </c>
    </row>
    <row r="211" spans="1:4" ht="15.5" x14ac:dyDescent="0.35">
      <c r="A211" s="205">
        <v>12</v>
      </c>
      <c r="B211" s="233" t="s">
        <v>448</v>
      </c>
      <c r="C211" s="216" t="s">
        <v>682</v>
      </c>
    </row>
    <row r="212" spans="1:4" ht="15.5" x14ac:dyDescent="0.35">
      <c r="A212" s="205">
        <v>13</v>
      </c>
      <c r="B212" s="233" t="s">
        <v>448</v>
      </c>
      <c r="C212" s="216" t="s">
        <v>683</v>
      </c>
    </row>
    <row r="213" spans="1:4" ht="15.5" x14ac:dyDescent="0.35">
      <c r="A213" s="205">
        <v>14</v>
      </c>
      <c r="B213" s="233" t="s">
        <v>448</v>
      </c>
      <c r="C213" s="216" t="s">
        <v>1130</v>
      </c>
    </row>
    <row r="214" spans="1:4" ht="15.5" x14ac:dyDescent="0.35">
      <c r="A214" s="205">
        <v>15</v>
      </c>
      <c r="B214" s="233" t="s">
        <v>448</v>
      </c>
      <c r="C214" s="216" t="s">
        <v>962</v>
      </c>
    </row>
    <row r="215" spans="1:4" ht="15.5" x14ac:dyDescent="0.35">
      <c r="A215" s="205">
        <v>16</v>
      </c>
      <c r="B215" s="233" t="s">
        <v>448</v>
      </c>
      <c r="C215" s="207" t="s">
        <v>684</v>
      </c>
    </row>
    <row r="216" spans="1:4" ht="15.5" x14ac:dyDescent="0.35">
      <c r="A216" s="205">
        <v>17</v>
      </c>
      <c r="B216" s="233" t="s">
        <v>448</v>
      </c>
      <c r="C216" s="207" t="s">
        <v>685</v>
      </c>
    </row>
    <row r="217" spans="1:4" ht="16" thickBot="1" x14ac:dyDescent="0.4">
      <c r="A217" s="237">
        <v>18</v>
      </c>
      <c r="B217" s="234" t="s">
        <v>448</v>
      </c>
      <c r="C217" s="238" t="s">
        <v>686</v>
      </c>
    </row>
    <row r="218" spans="1:4" ht="15" thickBot="1" x14ac:dyDescent="0.4"/>
    <row r="219" spans="1:4" ht="30" thickBot="1" x14ac:dyDescent="0.4">
      <c r="A219" s="686" t="s">
        <v>1156</v>
      </c>
      <c r="B219" s="687"/>
      <c r="C219" s="688"/>
    </row>
    <row r="220" spans="1:4" ht="15.5" x14ac:dyDescent="0.35">
      <c r="A220" s="205" t="s">
        <v>540</v>
      </c>
      <c r="B220" s="233" t="s">
        <v>687</v>
      </c>
      <c r="C220" s="207" t="s">
        <v>689</v>
      </c>
      <c r="D220" s="236"/>
    </row>
    <row r="221" spans="1:4" ht="16" thickBot="1" x14ac:dyDescent="0.4">
      <c r="A221" s="208" t="s">
        <v>542</v>
      </c>
      <c r="B221" s="209" t="s">
        <v>687</v>
      </c>
      <c r="C221" s="210" t="s">
        <v>690</v>
      </c>
      <c r="D221" s="236"/>
    </row>
    <row r="222" spans="1:4" ht="15" thickBot="1" x14ac:dyDescent="0.4"/>
    <row r="223" spans="1:4" ht="30" thickBot="1" x14ac:dyDescent="0.4">
      <c r="A223" s="686" t="s">
        <v>1157</v>
      </c>
      <c r="B223" s="687"/>
      <c r="C223" s="688"/>
    </row>
    <row r="224" spans="1:4" ht="15.5" x14ac:dyDescent="0.35">
      <c r="A224" s="202">
        <v>1</v>
      </c>
      <c r="B224" s="235" t="s">
        <v>504</v>
      </c>
      <c r="C224" s="204" t="s">
        <v>479</v>
      </c>
    </row>
    <row r="225" spans="1:3" ht="15.5" x14ac:dyDescent="0.35">
      <c r="A225" s="205">
        <v>2</v>
      </c>
      <c r="B225" s="233" t="s">
        <v>504</v>
      </c>
      <c r="C225" s="207" t="s">
        <v>489</v>
      </c>
    </row>
    <row r="226" spans="1:3" ht="15.5" x14ac:dyDescent="0.35">
      <c r="A226" s="205">
        <v>3</v>
      </c>
      <c r="B226" s="233" t="s">
        <v>504</v>
      </c>
      <c r="C226" s="207" t="s">
        <v>634</v>
      </c>
    </row>
    <row r="227" spans="1:3" ht="15.5" x14ac:dyDescent="0.35">
      <c r="A227" s="205">
        <v>4</v>
      </c>
      <c r="B227" s="233" t="s">
        <v>504</v>
      </c>
      <c r="C227" s="207" t="s">
        <v>477</v>
      </c>
    </row>
    <row r="228" spans="1:3" ht="15.5" x14ac:dyDescent="0.35">
      <c r="A228" s="205">
        <v>5</v>
      </c>
      <c r="B228" s="233" t="s">
        <v>504</v>
      </c>
      <c r="C228" s="207" t="s">
        <v>480</v>
      </c>
    </row>
    <row r="229" spans="1:3" ht="15.5" x14ac:dyDescent="0.35">
      <c r="A229" s="205">
        <v>6</v>
      </c>
      <c r="B229" s="233" t="s">
        <v>504</v>
      </c>
      <c r="C229" s="207" t="s">
        <v>735</v>
      </c>
    </row>
    <row r="230" spans="1:3" ht="15.5" x14ac:dyDescent="0.35">
      <c r="A230" s="205">
        <v>7</v>
      </c>
      <c r="B230" s="233" t="s">
        <v>504</v>
      </c>
      <c r="C230" s="207" t="s">
        <v>502</v>
      </c>
    </row>
    <row r="231" spans="1:3" ht="15.5" x14ac:dyDescent="0.35">
      <c r="A231" s="205">
        <v>8</v>
      </c>
      <c r="B231" s="233" t="s">
        <v>504</v>
      </c>
      <c r="C231" s="207" t="s">
        <v>494</v>
      </c>
    </row>
    <row r="232" spans="1:3" ht="16" thickBot="1" x14ac:dyDescent="0.4">
      <c r="A232" s="208">
        <v>9</v>
      </c>
      <c r="B232" s="209" t="s">
        <v>504</v>
      </c>
      <c r="C232" s="210" t="s">
        <v>691</v>
      </c>
    </row>
    <row r="235" spans="1:3" ht="19" thickBot="1" x14ac:dyDescent="0.5">
      <c r="B235" s="177" t="s">
        <v>692</v>
      </c>
    </row>
    <row r="236" spans="1:3" ht="30" thickBot="1" x14ac:dyDescent="0.4">
      <c r="A236" s="686" t="s">
        <v>693</v>
      </c>
      <c r="B236" s="687"/>
      <c r="C236" s="688"/>
    </row>
    <row r="237" spans="1:3" ht="15.5" x14ac:dyDescent="0.35">
      <c r="A237" s="202">
        <v>1</v>
      </c>
      <c r="B237" s="232" t="s">
        <v>694</v>
      </c>
      <c r="C237" s="204" t="s">
        <v>479</v>
      </c>
    </row>
    <row r="238" spans="1:3" ht="15.5" x14ac:dyDescent="0.35">
      <c r="A238" s="205">
        <v>2</v>
      </c>
      <c r="B238" s="233" t="s">
        <v>694</v>
      </c>
      <c r="C238" s="207" t="s">
        <v>695</v>
      </c>
    </row>
    <row r="239" spans="1:3" ht="15.5" x14ac:dyDescent="0.35">
      <c r="A239" s="205">
        <v>3</v>
      </c>
      <c r="B239" s="233" t="s">
        <v>694</v>
      </c>
      <c r="C239" s="207" t="s">
        <v>477</v>
      </c>
    </row>
    <row r="240" spans="1:3" ht="15.5" x14ac:dyDescent="0.35">
      <c r="A240" s="205">
        <v>4</v>
      </c>
      <c r="B240" s="233" t="s">
        <v>694</v>
      </c>
      <c r="C240" s="560" t="s">
        <v>480</v>
      </c>
    </row>
    <row r="241" spans="1:4" ht="15.5" x14ac:dyDescent="0.35">
      <c r="A241" s="205">
        <v>5</v>
      </c>
      <c r="B241" s="233" t="s">
        <v>694</v>
      </c>
      <c r="C241" s="560" t="s">
        <v>502</v>
      </c>
    </row>
    <row r="242" spans="1:4" ht="16" thickBot="1" x14ac:dyDescent="0.4">
      <c r="A242" s="205">
        <v>6</v>
      </c>
      <c r="B242" s="233" t="s">
        <v>694</v>
      </c>
      <c r="C242" s="560" t="s">
        <v>506</v>
      </c>
    </row>
    <row r="243" spans="1:4" ht="30" thickBot="1" x14ac:dyDescent="0.4">
      <c r="A243" s="686" t="s">
        <v>696</v>
      </c>
      <c r="B243" s="687"/>
      <c r="C243" s="688"/>
    </row>
    <row r="244" spans="1:4" ht="15.5" x14ac:dyDescent="0.35">
      <c r="A244" s="202">
        <v>1</v>
      </c>
      <c r="B244" s="232" t="s">
        <v>601</v>
      </c>
      <c r="C244" s="204" t="s">
        <v>479</v>
      </c>
    </row>
    <row r="245" spans="1:4" ht="15.5" x14ac:dyDescent="0.35">
      <c r="A245" s="205">
        <v>2</v>
      </c>
      <c r="B245" s="233" t="s">
        <v>601</v>
      </c>
      <c r="C245" s="207" t="s">
        <v>695</v>
      </c>
    </row>
    <row r="246" spans="1:4" ht="15.5" x14ac:dyDescent="0.35">
      <c r="A246" s="205">
        <v>3</v>
      </c>
      <c r="B246" s="233" t="s">
        <v>601</v>
      </c>
      <c r="C246" s="207" t="s">
        <v>477</v>
      </c>
    </row>
    <row r="247" spans="1:4" ht="15.5" x14ac:dyDescent="0.35">
      <c r="A247" s="205">
        <v>4</v>
      </c>
      <c r="B247" s="233" t="s">
        <v>601</v>
      </c>
      <c r="C247" s="560" t="s">
        <v>688</v>
      </c>
      <c r="D247" t="s">
        <v>665</v>
      </c>
    </row>
    <row r="248" spans="1:4" ht="15.5" x14ac:dyDescent="0.35">
      <c r="A248" s="205">
        <v>5</v>
      </c>
      <c r="B248" s="233" t="s">
        <v>601</v>
      </c>
      <c r="C248" s="560" t="s">
        <v>689</v>
      </c>
    </row>
    <row r="249" spans="1:4" ht="15.5" x14ac:dyDescent="0.35">
      <c r="A249" s="205">
        <v>6</v>
      </c>
      <c r="B249" s="233" t="s">
        <v>601</v>
      </c>
      <c r="C249" s="560" t="s">
        <v>480</v>
      </c>
    </row>
    <row r="250" spans="1:4" ht="15.5" x14ac:dyDescent="0.35">
      <c r="A250" s="181">
        <v>7</v>
      </c>
      <c r="B250" s="233" t="s">
        <v>601</v>
      </c>
      <c r="C250" s="560" t="s">
        <v>697</v>
      </c>
    </row>
    <row r="251" spans="1:4" ht="15.5" x14ac:dyDescent="0.35">
      <c r="A251" s="181">
        <v>8</v>
      </c>
      <c r="B251" s="233" t="s">
        <v>601</v>
      </c>
      <c r="C251" s="560" t="s">
        <v>491</v>
      </c>
    </row>
    <row r="252" spans="1:4" ht="15.5" x14ac:dyDescent="0.35">
      <c r="A252" s="181">
        <v>9</v>
      </c>
      <c r="B252" s="233" t="s">
        <v>601</v>
      </c>
      <c r="C252" s="560" t="s">
        <v>502</v>
      </c>
    </row>
    <row r="253" spans="1:4" ht="15.5" x14ac:dyDescent="0.35">
      <c r="A253" s="181">
        <v>10</v>
      </c>
      <c r="B253" s="233" t="s">
        <v>601</v>
      </c>
      <c r="C253" s="560" t="s">
        <v>506</v>
      </c>
    </row>
    <row r="254" spans="1:4" ht="16" thickBot="1" x14ac:dyDescent="0.4">
      <c r="A254" s="184">
        <v>11</v>
      </c>
      <c r="B254" s="209" t="s">
        <v>601</v>
      </c>
      <c r="C254" s="561" t="s">
        <v>698</v>
      </c>
      <c r="D254" t="s">
        <v>665</v>
      </c>
    </row>
    <row r="256" spans="1:4" ht="19" thickBot="1" x14ac:dyDescent="0.5">
      <c r="B256" s="177" t="s">
        <v>606</v>
      </c>
    </row>
    <row r="257" spans="1:3" ht="30" thickBot="1" x14ac:dyDescent="0.4">
      <c r="A257" s="686" t="s">
        <v>699</v>
      </c>
      <c r="B257" s="687"/>
      <c r="C257" s="688"/>
    </row>
    <row r="258" spans="1:3" ht="15.5" x14ac:dyDescent="0.35">
      <c r="A258" s="202">
        <v>1</v>
      </c>
      <c r="B258" s="232" t="s">
        <v>700</v>
      </c>
      <c r="C258" s="204" t="s">
        <v>701</v>
      </c>
    </row>
    <row r="259" spans="1:3" ht="15.5" x14ac:dyDescent="0.35">
      <c r="A259" s="205">
        <v>2</v>
      </c>
      <c r="B259" s="233" t="s">
        <v>700</v>
      </c>
      <c r="C259" s="207" t="s">
        <v>702</v>
      </c>
    </row>
    <row r="260" spans="1:3" ht="15.5" x14ac:dyDescent="0.35">
      <c r="A260" s="233">
        <v>3</v>
      </c>
      <c r="B260" s="233" t="s">
        <v>700</v>
      </c>
      <c r="C260" s="560" t="s">
        <v>703</v>
      </c>
    </row>
    <row r="261" spans="1:3" ht="15.5" x14ac:dyDescent="0.35">
      <c r="A261" s="233">
        <v>4</v>
      </c>
      <c r="B261" s="233" t="s">
        <v>700</v>
      </c>
      <c r="C261" s="560" t="s">
        <v>704</v>
      </c>
    </row>
    <row r="262" spans="1:3" ht="15.5" x14ac:dyDescent="0.35">
      <c r="A262" s="182">
        <v>5</v>
      </c>
      <c r="B262" s="233" t="s">
        <v>705</v>
      </c>
      <c r="C262" s="233" t="s">
        <v>702</v>
      </c>
    </row>
    <row r="263" spans="1:3" ht="16" thickBot="1" x14ac:dyDescent="0.4">
      <c r="A263" s="182">
        <v>6</v>
      </c>
      <c r="B263" s="233" t="s">
        <v>705</v>
      </c>
      <c r="C263" s="233" t="s">
        <v>703</v>
      </c>
    </row>
    <row r="264" spans="1:3" ht="30" thickBot="1" x14ac:dyDescent="0.4">
      <c r="A264" s="686" t="s">
        <v>706</v>
      </c>
      <c r="B264" s="687"/>
      <c r="C264" s="688"/>
    </row>
    <row r="265" spans="1:3" ht="15.5" x14ac:dyDescent="0.35">
      <c r="A265" s="202">
        <v>1</v>
      </c>
      <c r="B265" s="232" t="s">
        <v>707</v>
      </c>
      <c r="C265" s="204" t="s">
        <v>701</v>
      </c>
    </row>
    <row r="266" spans="1:3" ht="15.5" x14ac:dyDescent="0.35">
      <c r="A266" s="205">
        <v>2</v>
      </c>
      <c r="B266" s="233" t="s">
        <v>707</v>
      </c>
      <c r="C266" s="207" t="s">
        <v>702</v>
      </c>
    </row>
    <row r="267" spans="1:3" ht="15.5" x14ac:dyDescent="0.35">
      <c r="A267" s="205">
        <v>3</v>
      </c>
      <c r="B267" s="233" t="s">
        <v>707</v>
      </c>
      <c r="C267" s="560" t="s">
        <v>703</v>
      </c>
    </row>
    <row r="268" spans="1:3" ht="15.5" x14ac:dyDescent="0.35">
      <c r="A268" s="205">
        <v>4</v>
      </c>
      <c r="B268" s="233" t="s">
        <v>707</v>
      </c>
      <c r="C268" s="560" t="s">
        <v>704</v>
      </c>
    </row>
    <row r="269" spans="1:3" ht="15.5" x14ac:dyDescent="0.35">
      <c r="A269" s="181">
        <v>5</v>
      </c>
      <c r="B269" s="233" t="s">
        <v>708</v>
      </c>
      <c r="C269" s="207" t="s">
        <v>702</v>
      </c>
    </row>
    <row r="270" spans="1:3" ht="16" thickBot="1" x14ac:dyDescent="0.4">
      <c r="A270" s="184">
        <v>6</v>
      </c>
      <c r="B270" s="209" t="s">
        <v>709</v>
      </c>
      <c r="C270" s="210" t="s">
        <v>703</v>
      </c>
    </row>
  </sheetData>
  <mergeCells count="25">
    <mergeCell ref="A168:C168"/>
    <mergeCell ref="A180:C180"/>
    <mergeCell ref="A193:C193"/>
    <mergeCell ref="A43:C43"/>
    <mergeCell ref="A58:C58"/>
    <mergeCell ref="A68:C68"/>
    <mergeCell ref="A88:C88"/>
    <mergeCell ref="A108:C108"/>
    <mergeCell ref="A118:C118"/>
    <mergeCell ref="A78:C78"/>
    <mergeCell ref="A128:C128"/>
    <mergeCell ref="A138:C138"/>
    <mergeCell ref="A1:C1"/>
    <mergeCell ref="A2:C2"/>
    <mergeCell ref="A3:C3"/>
    <mergeCell ref="A22:C22"/>
    <mergeCell ref="A33:C33"/>
    <mergeCell ref="A12:C12"/>
    <mergeCell ref="A264:C264"/>
    <mergeCell ref="A199:C199"/>
    <mergeCell ref="A219:C219"/>
    <mergeCell ref="A223:C223"/>
    <mergeCell ref="A236:C236"/>
    <mergeCell ref="A243:C243"/>
    <mergeCell ref="A257:C257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19"/>
  <sheetViews>
    <sheetView workbookViewId="0">
      <selection activeCell="A23" sqref="A23:C23"/>
    </sheetView>
  </sheetViews>
  <sheetFormatPr defaultRowHeight="14.5" x14ac:dyDescent="0.35"/>
  <cols>
    <col min="1" max="1" width="7.36328125" style="239" customWidth="1"/>
    <col min="2" max="2" width="11" style="2" bestFit="1" customWidth="1"/>
    <col min="3" max="3" width="79.81640625" customWidth="1"/>
  </cols>
  <sheetData>
    <row r="1" spans="1:3" ht="8.4" customHeight="1" thickBot="1" x14ac:dyDescent="0.35"/>
    <row r="2" spans="1:3" ht="27.65" customHeight="1" thickBot="1" x14ac:dyDescent="0.4">
      <c r="A2" s="698" t="s">
        <v>771</v>
      </c>
      <c r="B2" s="699"/>
      <c r="C2" s="700"/>
    </row>
    <row r="4" spans="1:3" ht="17.399999999999999" customHeight="1" x14ac:dyDescent="0.35">
      <c r="A4" s="695" t="s">
        <v>772</v>
      </c>
      <c r="B4" s="696"/>
      <c r="C4" s="697"/>
    </row>
    <row r="5" spans="1:3" ht="17.399999999999999" customHeight="1" x14ac:dyDescent="0.35">
      <c r="A5" s="206" t="s">
        <v>36</v>
      </c>
      <c r="B5" s="240">
        <v>43474</v>
      </c>
      <c r="C5" s="233" t="s">
        <v>773</v>
      </c>
    </row>
    <row r="6" spans="1:3" ht="18" customHeight="1" x14ac:dyDescent="0.35">
      <c r="A6" s="206" t="s">
        <v>2</v>
      </c>
      <c r="B6" s="240">
        <v>43474</v>
      </c>
      <c r="C6" s="233" t="s">
        <v>774</v>
      </c>
    </row>
    <row r="7" spans="1:3" ht="18" customHeight="1" x14ac:dyDescent="0.35">
      <c r="A7" s="206" t="s">
        <v>3</v>
      </c>
      <c r="B7" s="240">
        <v>43476</v>
      </c>
      <c r="C7" s="233" t="s">
        <v>775</v>
      </c>
    </row>
    <row r="8" spans="1:3" ht="18" customHeight="1" x14ac:dyDescent="0.35">
      <c r="A8" s="206" t="s">
        <v>739</v>
      </c>
      <c r="B8" s="240">
        <v>43476</v>
      </c>
      <c r="C8" s="233" t="s">
        <v>740</v>
      </c>
    </row>
    <row r="9" spans="1:3" ht="18" customHeight="1" x14ac:dyDescent="0.35">
      <c r="A9" s="206" t="s">
        <v>4</v>
      </c>
      <c r="B9" s="240">
        <v>43479</v>
      </c>
      <c r="C9" s="233" t="s">
        <v>776</v>
      </c>
    </row>
    <row r="10" spans="1:3" ht="18" customHeight="1" x14ac:dyDescent="0.35">
      <c r="A10" s="206" t="s">
        <v>5</v>
      </c>
      <c r="B10" s="240">
        <v>43480</v>
      </c>
      <c r="C10" s="233" t="s">
        <v>777</v>
      </c>
    </row>
    <row r="11" spans="1:3" ht="18" customHeight="1" x14ac:dyDescent="0.35">
      <c r="A11" s="206" t="s">
        <v>6</v>
      </c>
      <c r="B11" s="240">
        <v>43486</v>
      </c>
      <c r="C11" s="233" t="s">
        <v>778</v>
      </c>
    </row>
    <row r="12" spans="1:3" ht="18" customHeight="1" x14ac:dyDescent="0.35">
      <c r="A12" s="243" t="s">
        <v>8</v>
      </c>
      <c r="B12" s="244">
        <v>43493</v>
      </c>
      <c r="C12" s="233" t="s">
        <v>779</v>
      </c>
    </row>
    <row r="13" spans="1:3" ht="18" customHeight="1" x14ac:dyDescent="0.35">
      <c r="A13" s="695" t="s">
        <v>780</v>
      </c>
      <c r="B13" s="696"/>
      <c r="C13" s="697"/>
    </row>
    <row r="14" spans="1:3" ht="18" customHeight="1" x14ac:dyDescent="0.35">
      <c r="A14" s="206" t="s">
        <v>9</v>
      </c>
      <c r="B14" s="240">
        <v>43497</v>
      </c>
      <c r="C14" s="233" t="s">
        <v>781</v>
      </c>
    </row>
    <row r="15" spans="1:3" ht="18" customHeight="1" x14ac:dyDescent="0.35">
      <c r="A15" s="206" t="s">
        <v>10</v>
      </c>
      <c r="B15" s="240">
        <v>43497</v>
      </c>
      <c r="C15" s="233" t="s">
        <v>782</v>
      </c>
    </row>
    <row r="16" spans="1:3" ht="18" customHeight="1" x14ac:dyDescent="0.35">
      <c r="A16" s="206" t="s">
        <v>11</v>
      </c>
      <c r="B16" s="240">
        <v>43501</v>
      </c>
      <c r="C16" s="233" t="s">
        <v>783</v>
      </c>
    </row>
    <row r="17" spans="1:3" ht="18" customHeight="1" x14ac:dyDescent="0.35">
      <c r="A17" s="206" t="s">
        <v>12</v>
      </c>
      <c r="B17" s="240">
        <v>43508</v>
      </c>
      <c r="C17" s="233" t="s">
        <v>963</v>
      </c>
    </row>
    <row r="18" spans="1:3" ht="18" customHeight="1" x14ac:dyDescent="0.35">
      <c r="A18" s="206" t="s">
        <v>13</v>
      </c>
      <c r="B18" s="240">
        <v>43507</v>
      </c>
      <c r="C18" s="233" t="s">
        <v>784</v>
      </c>
    </row>
    <row r="19" spans="1:3" ht="18" customHeight="1" x14ac:dyDescent="0.35">
      <c r="A19" s="206" t="s">
        <v>14</v>
      </c>
      <c r="B19" s="240">
        <v>43510</v>
      </c>
      <c r="C19" s="233" t="s">
        <v>785</v>
      </c>
    </row>
    <row r="20" spans="1:3" ht="18" customHeight="1" x14ac:dyDescent="0.35">
      <c r="A20" s="206" t="s">
        <v>15</v>
      </c>
      <c r="B20" s="240">
        <v>43509</v>
      </c>
      <c r="C20" s="233" t="s">
        <v>786</v>
      </c>
    </row>
    <row r="21" spans="1:3" ht="18" customHeight="1" x14ac:dyDescent="0.35">
      <c r="A21" s="206" t="s">
        <v>16</v>
      </c>
      <c r="B21" s="240">
        <v>43511</v>
      </c>
      <c r="C21" s="233" t="s">
        <v>787</v>
      </c>
    </row>
    <row r="22" spans="1:3" ht="18" customHeight="1" x14ac:dyDescent="0.35">
      <c r="A22" s="206" t="s">
        <v>56</v>
      </c>
      <c r="B22" s="240">
        <v>43524</v>
      </c>
      <c r="C22" s="233" t="s">
        <v>788</v>
      </c>
    </row>
    <row r="23" spans="1:3" ht="18" customHeight="1" x14ac:dyDescent="0.35">
      <c r="A23" s="695" t="s">
        <v>789</v>
      </c>
      <c r="B23" s="696"/>
      <c r="C23" s="697"/>
    </row>
    <row r="24" spans="1:3" ht="18" customHeight="1" x14ac:dyDescent="0.35">
      <c r="A24" s="206" t="s">
        <v>57</v>
      </c>
      <c r="B24" s="240">
        <v>43530</v>
      </c>
      <c r="C24" s="233" t="s">
        <v>964</v>
      </c>
    </row>
    <row r="25" spans="1:3" ht="18" customHeight="1" x14ac:dyDescent="0.35">
      <c r="A25" s="206" t="s">
        <v>58</v>
      </c>
      <c r="B25" s="240">
        <v>43536</v>
      </c>
      <c r="C25" s="233" t="s">
        <v>965</v>
      </c>
    </row>
    <row r="26" spans="1:3" ht="18" customHeight="1" x14ac:dyDescent="0.35">
      <c r="A26" s="206" t="s">
        <v>137</v>
      </c>
      <c r="B26" s="240">
        <v>43537</v>
      </c>
      <c r="C26" s="233" t="s">
        <v>966</v>
      </c>
    </row>
    <row r="27" spans="1:3" ht="18" customHeight="1" x14ac:dyDescent="0.35">
      <c r="A27" s="206" t="s">
        <v>59</v>
      </c>
      <c r="B27" s="240">
        <v>43538</v>
      </c>
      <c r="C27" s="233" t="s">
        <v>967</v>
      </c>
    </row>
    <row r="28" spans="1:3" ht="18" customHeight="1" x14ac:dyDescent="0.35">
      <c r="A28" s="206" t="s">
        <v>76</v>
      </c>
      <c r="B28" s="240">
        <v>43538</v>
      </c>
      <c r="C28" s="233" t="s">
        <v>968</v>
      </c>
    </row>
    <row r="29" spans="1:3" ht="18" customHeight="1" x14ac:dyDescent="0.35">
      <c r="A29" s="206" t="s">
        <v>60</v>
      </c>
      <c r="B29" s="240">
        <v>43544</v>
      </c>
      <c r="C29" s="233" t="s">
        <v>969</v>
      </c>
    </row>
    <row r="30" spans="1:3" ht="18" customHeight="1" x14ac:dyDescent="0.35">
      <c r="A30" s="206" t="s">
        <v>61</v>
      </c>
      <c r="B30" s="240">
        <v>43550</v>
      </c>
      <c r="C30" s="233" t="s">
        <v>970</v>
      </c>
    </row>
    <row r="31" spans="1:3" ht="18" customHeight="1" x14ac:dyDescent="0.35">
      <c r="A31" s="206" t="s">
        <v>971</v>
      </c>
      <c r="B31" s="240">
        <v>43553</v>
      </c>
      <c r="C31" s="233" t="s">
        <v>972</v>
      </c>
    </row>
    <row r="32" spans="1:3" ht="18" customHeight="1" x14ac:dyDescent="0.35">
      <c r="A32" s="695" t="s">
        <v>973</v>
      </c>
      <c r="B32" s="696"/>
      <c r="C32" s="697"/>
    </row>
    <row r="33" spans="1:3" ht="18" customHeight="1" x14ac:dyDescent="0.35">
      <c r="A33" s="206" t="s">
        <v>974</v>
      </c>
      <c r="B33" s="240">
        <v>43557</v>
      </c>
      <c r="C33" s="233" t="s">
        <v>975</v>
      </c>
    </row>
    <row r="34" spans="1:3" ht="18" customHeight="1" x14ac:dyDescent="0.35">
      <c r="A34" s="206" t="s">
        <v>62</v>
      </c>
      <c r="B34" s="240">
        <v>43558</v>
      </c>
      <c r="C34" s="233" t="s">
        <v>976</v>
      </c>
    </row>
    <row r="35" spans="1:3" ht="18" customHeight="1" x14ac:dyDescent="0.35">
      <c r="A35" s="206" t="s">
        <v>63</v>
      </c>
      <c r="B35" s="240">
        <v>43558</v>
      </c>
      <c r="C35" s="233" t="s">
        <v>977</v>
      </c>
    </row>
    <row r="36" spans="1:3" ht="18" customHeight="1" x14ac:dyDescent="0.35">
      <c r="A36" s="206" t="s">
        <v>138</v>
      </c>
      <c r="B36" s="240">
        <v>43560</v>
      </c>
      <c r="C36" s="233" t="s">
        <v>978</v>
      </c>
    </row>
    <row r="37" spans="1:3" ht="18" customHeight="1" x14ac:dyDescent="0.35">
      <c r="A37" s="206" t="s">
        <v>139</v>
      </c>
      <c r="B37" s="240">
        <v>43571</v>
      </c>
      <c r="C37" s="233" t="s">
        <v>785</v>
      </c>
    </row>
    <row r="38" spans="1:3" ht="18" customHeight="1" x14ac:dyDescent="0.35">
      <c r="A38" s="206" t="s">
        <v>64</v>
      </c>
      <c r="B38" s="240">
        <v>43571</v>
      </c>
      <c r="C38" s="233" t="s">
        <v>979</v>
      </c>
    </row>
    <row r="39" spans="1:3" ht="18" customHeight="1" x14ac:dyDescent="0.35">
      <c r="A39" s="206" t="s">
        <v>65</v>
      </c>
      <c r="B39" s="240">
        <v>43572</v>
      </c>
      <c r="C39" s="233" t="s">
        <v>980</v>
      </c>
    </row>
    <row r="40" spans="1:3" ht="18" customHeight="1" x14ac:dyDescent="0.35">
      <c r="A40" s="206" t="s">
        <v>66</v>
      </c>
      <c r="B40" s="240">
        <v>43577</v>
      </c>
      <c r="C40" s="233" t="s">
        <v>981</v>
      </c>
    </row>
    <row r="41" spans="1:3" ht="18" customHeight="1" x14ac:dyDescent="0.35">
      <c r="A41" s="206" t="s">
        <v>982</v>
      </c>
      <c r="B41" s="240">
        <v>43579</v>
      </c>
      <c r="C41" s="233" t="s">
        <v>983</v>
      </c>
    </row>
    <row r="42" spans="1:3" ht="18" customHeight="1" x14ac:dyDescent="0.35">
      <c r="A42" s="206" t="s">
        <v>67</v>
      </c>
      <c r="B42" s="240">
        <v>43579</v>
      </c>
      <c r="C42" s="233" t="s">
        <v>984</v>
      </c>
    </row>
    <row r="43" spans="1:3" ht="18" customHeight="1" x14ac:dyDescent="0.35">
      <c r="A43" s="206" t="s">
        <v>985</v>
      </c>
      <c r="B43" s="240">
        <v>43580</v>
      </c>
      <c r="C43" s="233" t="s">
        <v>986</v>
      </c>
    </row>
    <row r="44" spans="1:3" ht="18" customHeight="1" x14ac:dyDescent="0.35">
      <c r="A44" s="695" t="s">
        <v>987</v>
      </c>
      <c r="B44" s="696"/>
      <c r="C44" s="697"/>
    </row>
    <row r="45" spans="1:3" ht="18" customHeight="1" x14ac:dyDescent="0.35">
      <c r="A45" s="206" t="s">
        <v>988</v>
      </c>
      <c r="B45" s="240">
        <v>43587</v>
      </c>
      <c r="C45" s="233" t="s">
        <v>989</v>
      </c>
    </row>
    <row r="46" spans="1:3" ht="18" customHeight="1" x14ac:dyDescent="0.35">
      <c r="A46" s="206" t="s">
        <v>68</v>
      </c>
      <c r="B46" s="240">
        <v>43595</v>
      </c>
      <c r="C46" s="233" t="s">
        <v>981</v>
      </c>
    </row>
    <row r="47" spans="1:3" ht="18" customHeight="1" x14ac:dyDescent="0.35">
      <c r="A47" s="206" t="s">
        <v>85</v>
      </c>
      <c r="B47" s="240">
        <v>43600</v>
      </c>
      <c r="C47" s="233" t="s">
        <v>990</v>
      </c>
    </row>
    <row r="48" spans="1:3" ht="18" customHeight="1" x14ac:dyDescent="0.35">
      <c r="A48" s="206" t="s">
        <v>991</v>
      </c>
      <c r="B48" s="240">
        <v>43601</v>
      </c>
      <c r="C48" s="233" t="s">
        <v>992</v>
      </c>
    </row>
    <row r="49" spans="1:3" ht="18" customHeight="1" x14ac:dyDescent="0.35">
      <c r="A49" s="206" t="s">
        <v>82</v>
      </c>
      <c r="B49" s="240">
        <v>43604</v>
      </c>
      <c r="C49" s="233" t="s">
        <v>972</v>
      </c>
    </row>
    <row r="50" spans="1:3" ht="18" customHeight="1" x14ac:dyDescent="0.35">
      <c r="A50" s="206" t="s">
        <v>18</v>
      </c>
      <c r="B50" s="240">
        <v>43612</v>
      </c>
      <c r="C50" s="233" t="s">
        <v>993</v>
      </c>
    </row>
    <row r="51" spans="1:3" ht="18" customHeight="1" x14ac:dyDescent="0.35">
      <c r="A51" s="695" t="s">
        <v>994</v>
      </c>
      <c r="B51" s="696"/>
      <c r="C51" s="697"/>
    </row>
    <row r="52" spans="1:3" ht="18" customHeight="1" x14ac:dyDescent="0.35">
      <c r="A52" s="206" t="s">
        <v>19</v>
      </c>
      <c r="B52" s="240">
        <v>43620</v>
      </c>
      <c r="C52" s="233" t="s">
        <v>995</v>
      </c>
    </row>
    <row r="53" spans="1:3" ht="18" customHeight="1" x14ac:dyDescent="0.35">
      <c r="A53" s="206" t="s">
        <v>20</v>
      </c>
      <c r="B53" s="240">
        <v>43619</v>
      </c>
      <c r="C53" s="233" t="s">
        <v>996</v>
      </c>
    </row>
    <row r="54" spans="1:3" ht="18" customHeight="1" x14ac:dyDescent="0.35">
      <c r="A54" s="206" t="s">
        <v>21</v>
      </c>
      <c r="B54" s="240">
        <v>43622</v>
      </c>
      <c r="C54" s="233" t="s">
        <v>997</v>
      </c>
    </row>
    <row r="55" spans="1:3" ht="18" customHeight="1" x14ac:dyDescent="0.35">
      <c r="A55" s="206" t="s">
        <v>22</v>
      </c>
      <c r="B55" s="240">
        <v>43628</v>
      </c>
      <c r="C55" s="233" t="s">
        <v>998</v>
      </c>
    </row>
    <row r="56" spans="1:3" ht="18" customHeight="1" x14ac:dyDescent="0.35">
      <c r="A56" s="206" t="s">
        <v>23</v>
      </c>
      <c r="B56" s="240">
        <v>43628</v>
      </c>
      <c r="C56" s="233" t="s">
        <v>788</v>
      </c>
    </row>
    <row r="57" spans="1:3" ht="18" customHeight="1" x14ac:dyDescent="0.35">
      <c r="A57" s="206" t="s">
        <v>24</v>
      </c>
      <c r="B57" s="240">
        <v>43629</v>
      </c>
      <c r="C57" s="233" t="s">
        <v>999</v>
      </c>
    </row>
    <row r="58" spans="1:3" ht="18" customHeight="1" x14ac:dyDescent="0.35">
      <c r="A58" s="206" t="s">
        <v>25</v>
      </c>
      <c r="B58" s="240">
        <v>43635</v>
      </c>
      <c r="C58" s="233" t="s">
        <v>1000</v>
      </c>
    </row>
    <row r="59" spans="1:3" ht="18" customHeight="1" x14ac:dyDescent="0.35">
      <c r="A59" s="206" t="s">
        <v>26</v>
      </c>
      <c r="B59" s="240">
        <v>43640</v>
      </c>
      <c r="C59" s="233" t="s">
        <v>788</v>
      </c>
    </row>
    <row r="60" spans="1:3" ht="18" customHeight="1" x14ac:dyDescent="0.35">
      <c r="A60" s="243" t="s">
        <v>712</v>
      </c>
      <c r="B60" s="240">
        <v>43643</v>
      </c>
      <c r="C60" s="245" t="s">
        <v>1001</v>
      </c>
    </row>
    <row r="61" spans="1:3" ht="18" customHeight="1" x14ac:dyDescent="0.35">
      <c r="A61" s="695" t="s">
        <v>1082</v>
      </c>
      <c r="B61" s="696"/>
      <c r="C61" s="697"/>
    </row>
    <row r="62" spans="1:3" ht="18" customHeight="1" x14ac:dyDescent="0.35">
      <c r="A62" s="206" t="s">
        <v>738</v>
      </c>
      <c r="B62" s="240">
        <v>43647</v>
      </c>
      <c r="C62" s="233" t="s">
        <v>1083</v>
      </c>
    </row>
    <row r="63" spans="1:3" ht="18" customHeight="1" x14ac:dyDescent="0.35">
      <c r="A63" s="206" t="s">
        <v>27</v>
      </c>
      <c r="B63" s="240">
        <v>43647</v>
      </c>
      <c r="C63" s="233" t="s">
        <v>1084</v>
      </c>
    </row>
    <row r="64" spans="1:3" ht="18" customHeight="1" x14ac:dyDescent="0.35">
      <c r="A64" s="206" t="s">
        <v>28</v>
      </c>
      <c r="B64" s="240">
        <v>43654</v>
      </c>
      <c r="C64" s="233" t="s">
        <v>1085</v>
      </c>
    </row>
    <row r="65" spans="1:3" ht="18" customHeight="1" x14ac:dyDescent="0.35">
      <c r="A65" s="206" t="s">
        <v>29</v>
      </c>
      <c r="B65" s="240">
        <v>43670</v>
      </c>
      <c r="C65" s="233" t="s">
        <v>1086</v>
      </c>
    </row>
    <row r="66" spans="1:3" ht="18" customHeight="1" x14ac:dyDescent="0.35">
      <c r="A66" s="206" t="s">
        <v>30</v>
      </c>
      <c r="B66" s="240">
        <v>43664</v>
      </c>
      <c r="C66" s="233" t="s">
        <v>1087</v>
      </c>
    </row>
    <row r="67" spans="1:3" ht="18" customHeight="1" x14ac:dyDescent="0.35">
      <c r="A67" s="206" t="s">
        <v>1088</v>
      </c>
      <c r="B67" s="240">
        <v>43664</v>
      </c>
      <c r="C67" s="233" t="s">
        <v>972</v>
      </c>
    </row>
    <row r="68" spans="1:3" ht="18" customHeight="1" x14ac:dyDescent="0.35">
      <c r="A68" s="206" t="s">
        <v>1089</v>
      </c>
      <c r="B68" s="240">
        <v>43676</v>
      </c>
      <c r="C68" s="233" t="s">
        <v>1090</v>
      </c>
    </row>
    <row r="69" spans="1:3" ht="18" customHeight="1" x14ac:dyDescent="0.35">
      <c r="A69" s="206" t="s">
        <v>276</v>
      </c>
      <c r="B69" s="240">
        <v>43672</v>
      </c>
      <c r="C69" s="233" t="s">
        <v>1087</v>
      </c>
    </row>
    <row r="70" spans="1:3" ht="18" customHeight="1" x14ac:dyDescent="0.35">
      <c r="A70" s="695" t="s">
        <v>1091</v>
      </c>
      <c r="B70" s="696"/>
      <c r="C70" s="697"/>
    </row>
    <row r="71" spans="1:3" ht="18" customHeight="1" x14ac:dyDescent="0.35">
      <c r="A71" s="206" t="s">
        <v>1092</v>
      </c>
      <c r="B71" s="240">
        <v>43679</v>
      </c>
      <c r="C71" s="233" t="s">
        <v>1093</v>
      </c>
    </row>
    <row r="72" spans="1:3" ht="18" customHeight="1" x14ac:dyDescent="0.35">
      <c r="A72" s="206" t="s">
        <v>713</v>
      </c>
      <c r="B72" s="240">
        <v>43686</v>
      </c>
      <c r="C72" s="233" t="s">
        <v>1094</v>
      </c>
    </row>
    <row r="73" spans="1:3" ht="18" customHeight="1" x14ac:dyDescent="0.35">
      <c r="A73" s="206" t="s">
        <v>714</v>
      </c>
      <c r="B73" s="240">
        <v>43690</v>
      </c>
      <c r="C73" s="233" t="s">
        <v>1095</v>
      </c>
    </row>
    <row r="74" spans="1:3" ht="18" customHeight="1" x14ac:dyDescent="0.35">
      <c r="A74" s="206" t="s">
        <v>1096</v>
      </c>
      <c r="B74" s="240">
        <v>43691</v>
      </c>
      <c r="C74" s="233" t="s">
        <v>1097</v>
      </c>
    </row>
    <row r="75" spans="1:3" ht="18" customHeight="1" x14ac:dyDescent="0.35">
      <c r="A75" s="206" t="s">
        <v>1098</v>
      </c>
      <c r="B75" s="240">
        <v>43693</v>
      </c>
      <c r="C75" s="233" t="s">
        <v>1087</v>
      </c>
    </row>
    <row r="76" spans="1:3" ht="18" customHeight="1" x14ac:dyDescent="0.35">
      <c r="A76" s="206" t="s">
        <v>1099</v>
      </c>
      <c r="B76" s="240">
        <v>43697</v>
      </c>
      <c r="C76" s="233" t="s">
        <v>788</v>
      </c>
    </row>
    <row r="77" spans="1:3" ht="18" customHeight="1" x14ac:dyDescent="0.35">
      <c r="A77" s="206" t="s">
        <v>1100</v>
      </c>
      <c r="B77" s="240">
        <v>43699</v>
      </c>
      <c r="C77" s="233" t="s">
        <v>1101</v>
      </c>
    </row>
    <row r="78" spans="1:3" ht="18" customHeight="1" x14ac:dyDescent="0.35">
      <c r="A78" s="695" t="s">
        <v>1102</v>
      </c>
      <c r="B78" s="696"/>
      <c r="C78" s="697"/>
    </row>
    <row r="79" spans="1:3" ht="18" customHeight="1" x14ac:dyDescent="0.35">
      <c r="A79" s="206" t="s">
        <v>1103</v>
      </c>
      <c r="B79" s="240">
        <v>43711</v>
      </c>
      <c r="C79" s="233" t="s">
        <v>1104</v>
      </c>
    </row>
    <row r="80" spans="1:3" ht="18" customHeight="1" x14ac:dyDescent="0.35">
      <c r="A80" s="206" t="s">
        <v>1105</v>
      </c>
      <c r="B80" s="240">
        <v>43712</v>
      </c>
      <c r="C80" s="233" t="s">
        <v>1106</v>
      </c>
    </row>
    <row r="81" spans="1:3" ht="18" customHeight="1" x14ac:dyDescent="0.35">
      <c r="A81" s="206" t="s">
        <v>1107</v>
      </c>
      <c r="B81" s="240">
        <v>43713</v>
      </c>
      <c r="C81" s="233" t="s">
        <v>785</v>
      </c>
    </row>
    <row r="82" spans="1:3" ht="18" customHeight="1" x14ac:dyDescent="0.35">
      <c r="A82" s="206" t="s">
        <v>1108</v>
      </c>
      <c r="B82" s="240">
        <v>43714</v>
      </c>
      <c r="C82" s="233" t="s">
        <v>1101</v>
      </c>
    </row>
    <row r="83" spans="1:3" ht="18" customHeight="1" x14ac:dyDescent="0.35">
      <c r="A83" s="206" t="s">
        <v>1109</v>
      </c>
      <c r="B83" s="240">
        <v>43719</v>
      </c>
      <c r="C83" s="233" t="s">
        <v>1110</v>
      </c>
    </row>
    <row r="84" spans="1:3" ht="18" customHeight="1" x14ac:dyDescent="0.35">
      <c r="A84" s="206" t="s">
        <v>1111</v>
      </c>
      <c r="B84" s="240">
        <v>43721</v>
      </c>
      <c r="C84" s="233" t="s">
        <v>1087</v>
      </c>
    </row>
    <row r="85" spans="1:3" ht="18" customHeight="1" x14ac:dyDescent="0.35">
      <c r="A85" s="206" t="s">
        <v>1112</v>
      </c>
      <c r="B85" s="240">
        <v>43726</v>
      </c>
      <c r="C85" s="233" t="s">
        <v>1113</v>
      </c>
    </row>
    <row r="86" spans="1:3" ht="18" customHeight="1" x14ac:dyDescent="0.35">
      <c r="A86" s="206" t="s">
        <v>1114</v>
      </c>
      <c r="B86" s="240">
        <v>43732</v>
      </c>
      <c r="C86" s="233" t="s">
        <v>1115</v>
      </c>
    </row>
    <row r="87" spans="1:3" ht="18" customHeight="1" x14ac:dyDescent="0.35">
      <c r="A87" s="695" t="s">
        <v>1116</v>
      </c>
      <c r="B87" s="696"/>
      <c r="C87" s="697"/>
    </row>
    <row r="88" spans="1:3" ht="18" customHeight="1" x14ac:dyDescent="0.35">
      <c r="A88" s="206" t="s">
        <v>1117</v>
      </c>
      <c r="B88" s="240">
        <v>43748</v>
      </c>
      <c r="C88" s="233" t="s">
        <v>788</v>
      </c>
    </row>
    <row r="89" spans="1:3" ht="18" customHeight="1" x14ac:dyDescent="0.35">
      <c r="A89" s="206" t="s">
        <v>1118</v>
      </c>
      <c r="B89" s="240">
        <v>43749</v>
      </c>
      <c r="C89" s="233" t="s">
        <v>1119</v>
      </c>
    </row>
    <row r="90" spans="1:3" ht="18" customHeight="1" x14ac:dyDescent="0.35">
      <c r="A90" s="206" t="s">
        <v>1120</v>
      </c>
      <c r="B90" s="240">
        <v>43749</v>
      </c>
      <c r="C90" s="233" t="s">
        <v>1087</v>
      </c>
    </row>
    <row r="91" spans="1:3" ht="18" customHeight="1" x14ac:dyDescent="0.35">
      <c r="A91" s="206" t="s">
        <v>1121</v>
      </c>
      <c r="B91" s="240">
        <v>43753</v>
      </c>
      <c r="C91" s="233" t="s">
        <v>1122</v>
      </c>
    </row>
    <row r="92" spans="1:3" ht="18" customHeight="1" x14ac:dyDescent="0.35">
      <c r="A92" s="206" t="s">
        <v>1123</v>
      </c>
      <c r="B92" s="240">
        <v>43756</v>
      </c>
      <c r="C92" s="233" t="s">
        <v>1124</v>
      </c>
    </row>
    <row r="93" spans="1:3" ht="18" customHeight="1" x14ac:dyDescent="0.35">
      <c r="A93" s="206" t="s">
        <v>1125</v>
      </c>
      <c r="B93" s="240">
        <v>43763</v>
      </c>
      <c r="C93" s="233" t="s">
        <v>1126</v>
      </c>
    </row>
    <row r="94" spans="1:3" ht="18" customHeight="1" x14ac:dyDescent="0.35">
      <c r="A94" s="206" t="s">
        <v>1127</v>
      </c>
      <c r="B94" s="240">
        <v>43763</v>
      </c>
      <c r="C94" s="233" t="s">
        <v>1128</v>
      </c>
    </row>
    <row r="95" spans="1:3" ht="18" customHeight="1" x14ac:dyDescent="0.35">
      <c r="A95" s="206" t="s">
        <v>1129</v>
      </c>
      <c r="B95" s="240">
        <v>43763</v>
      </c>
      <c r="C95" s="233" t="s">
        <v>1087</v>
      </c>
    </row>
    <row r="96" spans="1:3" ht="18" customHeight="1" x14ac:dyDescent="0.35">
      <c r="A96" s="695" t="s">
        <v>1169</v>
      </c>
      <c r="B96" s="696"/>
      <c r="C96" s="697"/>
    </row>
    <row r="97" spans="1:3" ht="18" customHeight="1" x14ac:dyDescent="0.35">
      <c r="A97" s="206" t="s">
        <v>1170</v>
      </c>
      <c r="B97" s="240">
        <v>43773</v>
      </c>
      <c r="C97" s="233" t="s">
        <v>1171</v>
      </c>
    </row>
    <row r="98" spans="1:3" ht="18" customHeight="1" x14ac:dyDescent="0.35">
      <c r="A98" s="206" t="s">
        <v>1172</v>
      </c>
      <c r="B98" s="240">
        <v>43774</v>
      </c>
      <c r="C98" s="233" t="s">
        <v>1173</v>
      </c>
    </row>
    <row r="99" spans="1:3" ht="18" customHeight="1" x14ac:dyDescent="0.35">
      <c r="A99" s="206" t="s">
        <v>1174</v>
      </c>
      <c r="B99" s="240">
        <v>43776</v>
      </c>
      <c r="C99" s="233" t="s">
        <v>1175</v>
      </c>
    </row>
    <row r="100" spans="1:3" ht="18" customHeight="1" x14ac:dyDescent="0.35">
      <c r="A100" s="206" t="s">
        <v>1176</v>
      </c>
      <c r="B100" s="240">
        <v>43777</v>
      </c>
      <c r="C100" s="233" t="s">
        <v>1177</v>
      </c>
    </row>
    <row r="101" spans="1:3" s="1" customFormat="1" ht="18" customHeight="1" x14ac:dyDescent="0.35">
      <c r="A101" s="206" t="s">
        <v>1178</v>
      </c>
      <c r="B101" s="246">
        <v>43780</v>
      </c>
      <c r="C101" s="233" t="s">
        <v>1179</v>
      </c>
    </row>
    <row r="102" spans="1:3" ht="18" customHeight="1" x14ac:dyDescent="0.35">
      <c r="A102" s="206" t="s">
        <v>1180</v>
      </c>
      <c r="B102" s="246">
        <v>43782</v>
      </c>
      <c r="C102" s="233" t="s">
        <v>1181</v>
      </c>
    </row>
    <row r="103" spans="1:3" ht="18" customHeight="1" x14ac:dyDescent="0.35">
      <c r="A103" s="206" t="s">
        <v>1182</v>
      </c>
      <c r="B103" s="246">
        <v>43783</v>
      </c>
      <c r="C103" s="233" t="s">
        <v>1183</v>
      </c>
    </row>
    <row r="104" spans="1:3" ht="18" customHeight="1" x14ac:dyDescent="0.35">
      <c r="A104" s="206" t="s">
        <v>1184</v>
      </c>
      <c r="B104" s="246">
        <v>43784</v>
      </c>
      <c r="C104" s="233" t="s">
        <v>1185</v>
      </c>
    </row>
    <row r="105" spans="1:3" ht="18" customHeight="1" x14ac:dyDescent="0.35">
      <c r="A105" s="206" t="s">
        <v>1186</v>
      </c>
      <c r="B105" s="246">
        <v>43791</v>
      </c>
      <c r="C105" s="233" t="s">
        <v>1187</v>
      </c>
    </row>
    <row r="106" spans="1:3" ht="18" customHeight="1" x14ac:dyDescent="0.35">
      <c r="A106" s="206" t="s">
        <v>1188</v>
      </c>
      <c r="B106" s="246">
        <v>43794</v>
      </c>
      <c r="C106" s="233" t="s">
        <v>1189</v>
      </c>
    </row>
    <row r="107" spans="1:3" ht="18" customHeight="1" x14ac:dyDescent="0.35">
      <c r="A107" s="206" t="s">
        <v>1190</v>
      </c>
      <c r="B107" s="246">
        <v>43795</v>
      </c>
      <c r="C107" s="233" t="s">
        <v>1087</v>
      </c>
    </row>
    <row r="108" spans="1:3" ht="18" customHeight="1" x14ac:dyDescent="0.35">
      <c r="A108" s="206" t="s">
        <v>1191</v>
      </c>
      <c r="B108" s="246">
        <v>43798</v>
      </c>
      <c r="C108" s="233" t="s">
        <v>1192</v>
      </c>
    </row>
    <row r="109" spans="1:3" ht="18" customHeight="1" x14ac:dyDescent="0.35">
      <c r="A109" s="206" t="s">
        <v>739</v>
      </c>
      <c r="B109" s="246">
        <v>43798</v>
      </c>
      <c r="C109" s="233" t="s">
        <v>788</v>
      </c>
    </row>
    <row r="110" spans="1:3" ht="18" customHeight="1" x14ac:dyDescent="0.35">
      <c r="A110" s="695" t="s">
        <v>1193</v>
      </c>
      <c r="B110" s="696"/>
      <c r="C110" s="697"/>
    </row>
    <row r="111" spans="1:3" ht="18" customHeight="1" x14ac:dyDescent="0.35">
      <c r="A111" s="206" t="s">
        <v>1194</v>
      </c>
      <c r="B111" s="246">
        <v>43802</v>
      </c>
      <c r="C111" s="233" t="s">
        <v>1195</v>
      </c>
    </row>
    <row r="112" spans="1:3" ht="18" customHeight="1" x14ac:dyDescent="0.35">
      <c r="A112" s="206" t="s">
        <v>1196</v>
      </c>
      <c r="B112" s="246">
        <v>43803</v>
      </c>
      <c r="C112" s="233" t="s">
        <v>1197</v>
      </c>
    </row>
    <row r="113" spans="1:3" ht="18" customHeight="1" x14ac:dyDescent="0.35">
      <c r="A113" s="206" t="s">
        <v>1198</v>
      </c>
      <c r="B113" s="246">
        <v>43810</v>
      </c>
      <c r="C113" s="233" t="s">
        <v>1083</v>
      </c>
    </row>
    <row r="114" spans="1:3" ht="18" customHeight="1" x14ac:dyDescent="0.35">
      <c r="A114" s="206" t="s">
        <v>1199</v>
      </c>
      <c r="B114" s="246">
        <v>43811</v>
      </c>
      <c r="C114" s="233" t="s">
        <v>1200</v>
      </c>
    </row>
    <row r="115" spans="1:3" ht="18" customHeight="1" x14ac:dyDescent="0.35">
      <c r="A115" s="206" t="s">
        <v>1201</v>
      </c>
      <c r="B115" s="246">
        <v>43811</v>
      </c>
      <c r="C115" s="233" t="s">
        <v>1202</v>
      </c>
    </row>
    <row r="116" spans="1:3" ht="18" customHeight="1" x14ac:dyDescent="0.35">
      <c r="A116" s="206" t="s">
        <v>1203</v>
      </c>
      <c r="B116" s="246">
        <v>43826</v>
      </c>
      <c r="C116" s="233" t="s">
        <v>1204</v>
      </c>
    </row>
    <row r="117" spans="1:3" ht="18" customHeight="1" x14ac:dyDescent="0.35">
      <c r="A117" s="241"/>
    </row>
    <row r="118" spans="1:3" ht="15.5" x14ac:dyDescent="0.35">
      <c r="A118" s="241"/>
    </row>
    <row r="119" spans="1:3" ht="15.5" x14ac:dyDescent="0.35">
      <c r="A119" s="241"/>
    </row>
  </sheetData>
  <mergeCells count="13">
    <mergeCell ref="A110:C110"/>
    <mergeCell ref="A44:C44"/>
    <mergeCell ref="A51:C51"/>
    <mergeCell ref="A2:C2"/>
    <mergeCell ref="A4:C4"/>
    <mergeCell ref="A13:C13"/>
    <mergeCell ref="A23:C23"/>
    <mergeCell ref="A32:C32"/>
    <mergeCell ref="A61:C61"/>
    <mergeCell ref="A70:C70"/>
    <mergeCell ref="A78:C78"/>
    <mergeCell ref="A87:C87"/>
    <mergeCell ref="A96:C9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H18"/>
  <sheetViews>
    <sheetView workbookViewId="0">
      <selection sqref="A1:XFD1048576"/>
    </sheetView>
  </sheetViews>
  <sheetFormatPr defaultRowHeight="14.5" x14ac:dyDescent="0.35"/>
  <cols>
    <col min="2" max="2" width="53" customWidth="1"/>
  </cols>
  <sheetData>
    <row r="2" spans="2:8" ht="21" x14ac:dyDescent="0.5">
      <c r="B2" s="377" t="s">
        <v>1011</v>
      </c>
      <c r="C2" s="377"/>
      <c r="D2" s="377"/>
      <c r="E2" s="377"/>
      <c r="F2" s="377"/>
      <c r="G2" s="377"/>
      <c r="H2" s="377"/>
    </row>
    <row r="5" spans="2:8" ht="18.5" x14ac:dyDescent="0.45">
      <c r="B5" s="110" t="s">
        <v>1002</v>
      </c>
      <c r="C5" s="110"/>
      <c r="D5" s="110"/>
      <c r="E5" s="110"/>
      <c r="F5" s="110"/>
    </row>
    <row r="6" spans="2:8" ht="18.5" x14ac:dyDescent="0.45">
      <c r="B6" s="110" t="s">
        <v>1003</v>
      </c>
      <c r="C6" s="110"/>
      <c r="D6" s="110"/>
      <c r="E6" s="110"/>
      <c r="F6" s="110"/>
    </row>
    <row r="7" spans="2:8" ht="18.5" x14ac:dyDescent="0.45">
      <c r="B7" s="110" t="s">
        <v>1004</v>
      </c>
      <c r="C7" s="110"/>
      <c r="D7" s="110"/>
      <c r="E7" s="110"/>
      <c r="F7" s="110"/>
    </row>
    <row r="8" spans="2:8" ht="18.5" x14ac:dyDescent="0.45">
      <c r="B8" s="110" t="s">
        <v>1005</v>
      </c>
      <c r="C8" s="110"/>
      <c r="D8" s="110"/>
      <c r="E8" s="110"/>
      <c r="F8" s="110"/>
    </row>
    <row r="9" spans="2:8" ht="18.5" x14ac:dyDescent="0.45">
      <c r="B9" s="110" t="s">
        <v>1006</v>
      </c>
      <c r="C9" s="110"/>
      <c r="D9" s="110"/>
      <c r="E9" s="110"/>
      <c r="F9" s="110"/>
    </row>
    <row r="10" spans="2:8" ht="18" x14ac:dyDescent="0.35">
      <c r="B10" s="110" t="s">
        <v>1008</v>
      </c>
      <c r="C10" s="110"/>
      <c r="D10" s="110"/>
      <c r="E10" s="110"/>
      <c r="F10" s="110"/>
    </row>
    <row r="11" spans="2:8" ht="18" x14ac:dyDescent="0.35">
      <c r="B11" s="378" t="s">
        <v>1007</v>
      </c>
      <c r="C11" s="110"/>
      <c r="D11" s="110"/>
      <c r="E11" s="110"/>
      <c r="F11" s="110"/>
    </row>
    <row r="13" spans="2:8" ht="15.5" x14ac:dyDescent="0.35">
      <c r="B13" s="379" t="s">
        <v>1009</v>
      </c>
      <c r="C13" s="241"/>
      <c r="D13" s="241"/>
      <c r="E13" s="241"/>
    </row>
    <row r="15" spans="2:8" ht="23.4" x14ac:dyDescent="0.45">
      <c r="B15" s="556" t="s">
        <v>1079</v>
      </c>
    </row>
    <row r="16" spans="2:8" ht="23.4" x14ac:dyDescent="0.45">
      <c r="B16" s="556" t="s">
        <v>1080</v>
      </c>
    </row>
    <row r="17" spans="2:2" ht="23.4" x14ac:dyDescent="0.45">
      <c r="B17" s="556" t="s">
        <v>1081</v>
      </c>
    </row>
    <row r="18" spans="2:2" ht="23.5" x14ac:dyDescent="0.55000000000000004">
      <c r="B18" s="380" t="s">
        <v>1010</v>
      </c>
    </row>
  </sheetData>
  <hyperlinks>
    <hyperlink ref="B11" r:id="rId1"/>
    <hyperlink ref="B15" r:id="rId2"/>
    <hyperlink ref="B16" r:id="rId3"/>
    <hyperlink ref="B17" r:id="rId4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B1:K46"/>
  <sheetViews>
    <sheetView zoomScaleNormal="100" workbookViewId="0">
      <selection activeCell="H14" sqref="H14:H15"/>
    </sheetView>
  </sheetViews>
  <sheetFormatPr defaultRowHeight="15.5" x14ac:dyDescent="0.35"/>
  <cols>
    <col min="1" max="1" width="2.6328125" customWidth="1"/>
    <col min="2" max="2" width="21.453125" style="1" customWidth="1"/>
    <col min="3" max="3" width="10.08984375" customWidth="1"/>
    <col min="4" max="4" width="12.453125" hidden="1" customWidth="1"/>
    <col min="5" max="5" width="12.453125" customWidth="1"/>
    <col min="6" max="6" width="9.6328125" customWidth="1"/>
    <col min="7" max="7" width="22.36328125" customWidth="1"/>
    <col min="8" max="8" width="10.36328125" customWidth="1"/>
    <col min="9" max="9" width="12.6328125" hidden="1" customWidth="1"/>
    <col min="10" max="10" width="12.6328125" customWidth="1"/>
  </cols>
  <sheetData>
    <row r="1" spans="2:11" ht="10.5" customHeight="1" thickBot="1" x14ac:dyDescent="0.35"/>
    <row r="2" spans="2:11" ht="40.5" customHeight="1" thickBot="1" x14ac:dyDescent="1.3">
      <c r="B2" s="593" t="s">
        <v>235</v>
      </c>
      <c r="C2" s="594"/>
      <c r="D2" s="594"/>
      <c r="E2" s="594"/>
      <c r="F2" s="594"/>
      <c r="G2" s="594"/>
      <c r="H2" s="594"/>
      <c r="I2" s="595"/>
      <c r="J2" s="467">
        <v>0</v>
      </c>
    </row>
    <row r="3" spans="2:11" ht="18.75" customHeight="1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2:11" ht="18" customHeight="1" thickBot="1" x14ac:dyDescent="0.4">
      <c r="B4" s="32" t="s">
        <v>150</v>
      </c>
      <c r="C4" s="33"/>
      <c r="D4" s="436" t="s">
        <v>34</v>
      </c>
      <c r="E4" s="439" t="s">
        <v>34</v>
      </c>
      <c r="G4" s="32" t="s">
        <v>150</v>
      </c>
      <c r="H4" s="33"/>
      <c r="I4" s="436" t="s">
        <v>34</v>
      </c>
      <c r="J4" s="439" t="s">
        <v>34</v>
      </c>
    </row>
    <row r="5" spans="2:11" ht="9.75" customHeight="1" x14ac:dyDescent="0.3">
      <c r="B5" s="12"/>
      <c r="C5" s="13"/>
      <c r="D5" s="437"/>
      <c r="E5" s="440"/>
      <c r="G5" s="12"/>
      <c r="H5" s="13"/>
      <c r="I5" s="437"/>
      <c r="J5" s="440"/>
    </row>
    <row r="6" spans="2:11" ht="18" customHeight="1" x14ac:dyDescent="0.85">
      <c r="B6" s="8" t="s">
        <v>87</v>
      </c>
      <c r="C6" s="86" t="s">
        <v>236</v>
      </c>
      <c r="D6" s="451">
        <v>338</v>
      </c>
      <c r="E6" s="457">
        <f>D6+(D6*J$2%)</f>
        <v>338</v>
      </c>
      <c r="F6" s="115"/>
      <c r="G6" s="8" t="s">
        <v>105</v>
      </c>
      <c r="H6" s="86" t="s">
        <v>236</v>
      </c>
      <c r="I6" s="451">
        <v>207</v>
      </c>
      <c r="J6" s="457">
        <f>I6+(I6*J$2%)</f>
        <v>207</v>
      </c>
      <c r="K6" s="115"/>
    </row>
    <row r="7" spans="2:11" ht="18" customHeight="1" x14ac:dyDescent="0.85">
      <c r="B7" s="3" t="s">
        <v>88</v>
      </c>
      <c r="C7" s="86" t="s">
        <v>236</v>
      </c>
      <c r="D7" s="449">
        <v>355</v>
      </c>
      <c r="E7" s="458">
        <f t="shared" ref="E7:E37" si="0">D7+(D7*J$2%)</f>
        <v>355</v>
      </c>
      <c r="F7" s="115"/>
      <c r="G7" s="8" t="s">
        <v>106</v>
      </c>
      <c r="H7" s="86" t="s">
        <v>236</v>
      </c>
      <c r="I7" s="451">
        <v>251</v>
      </c>
      <c r="J7" s="458">
        <f t="shared" ref="J7:J37" si="1">I7+(I7*J$2%)</f>
        <v>251</v>
      </c>
      <c r="K7" s="115"/>
    </row>
    <row r="8" spans="2:11" ht="18" customHeight="1" x14ac:dyDescent="0.85">
      <c r="B8" s="3" t="s">
        <v>90</v>
      </c>
      <c r="C8" s="86" t="s">
        <v>236</v>
      </c>
      <c r="D8" s="449">
        <v>405</v>
      </c>
      <c r="E8" s="458">
        <f t="shared" si="0"/>
        <v>405</v>
      </c>
      <c r="F8" s="115"/>
      <c r="G8" s="8" t="s">
        <v>107</v>
      </c>
      <c r="H8" s="86" t="s">
        <v>236</v>
      </c>
      <c r="I8" s="451">
        <v>486</v>
      </c>
      <c r="J8" s="458">
        <f t="shared" si="1"/>
        <v>486</v>
      </c>
      <c r="K8" s="115"/>
    </row>
    <row r="9" spans="2:11" ht="18" customHeight="1" x14ac:dyDescent="0.85">
      <c r="B9" s="3" t="s">
        <v>277</v>
      </c>
      <c r="C9" s="86" t="s">
        <v>236</v>
      </c>
      <c r="D9" s="450">
        <v>380</v>
      </c>
      <c r="E9" s="458">
        <f t="shared" si="0"/>
        <v>380</v>
      </c>
      <c r="F9" s="115"/>
      <c r="G9" s="3" t="s">
        <v>108</v>
      </c>
      <c r="H9" s="86" t="s">
        <v>236</v>
      </c>
      <c r="I9" s="449">
        <v>486</v>
      </c>
      <c r="J9" s="458">
        <f t="shared" si="1"/>
        <v>486</v>
      </c>
      <c r="K9" s="115"/>
    </row>
    <row r="10" spans="2:11" ht="18" customHeight="1" x14ac:dyDescent="0.85">
      <c r="B10" s="3" t="s">
        <v>278</v>
      </c>
      <c r="C10" s="86" t="s">
        <v>236</v>
      </c>
      <c r="D10" s="450">
        <v>483</v>
      </c>
      <c r="E10" s="458">
        <f t="shared" si="0"/>
        <v>483</v>
      </c>
      <c r="F10" s="115"/>
      <c r="G10" s="3" t="s">
        <v>109</v>
      </c>
      <c r="H10" s="86" t="s">
        <v>236</v>
      </c>
      <c r="I10" s="449">
        <v>546</v>
      </c>
      <c r="J10" s="458">
        <f t="shared" si="1"/>
        <v>546</v>
      </c>
      <c r="K10" s="115"/>
    </row>
    <row r="11" spans="2:11" ht="18" customHeight="1" x14ac:dyDescent="0.85">
      <c r="B11" s="3" t="s">
        <v>89</v>
      </c>
      <c r="C11" s="86" t="s">
        <v>236</v>
      </c>
      <c r="D11" s="449">
        <v>437</v>
      </c>
      <c r="E11" s="458">
        <f t="shared" si="0"/>
        <v>437</v>
      </c>
      <c r="F11" s="115"/>
      <c r="G11" s="3" t="s">
        <v>798</v>
      </c>
      <c r="H11" s="86" t="s">
        <v>236</v>
      </c>
      <c r="I11" s="449">
        <v>585</v>
      </c>
      <c r="J11" s="458">
        <f t="shared" si="1"/>
        <v>585</v>
      </c>
      <c r="K11" s="115"/>
    </row>
    <row r="12" spans="2:11" ht="18" customHeight="1" x14ac:dyDescent="0.85">
      <c r="B12" s="3" t="s">
        <v>406</v>
      </c>
      <c r="C12" s="86" t="s">
        <v>236</v>
      </c>
      <c r="D12" s="449">
        <v>525</v>
      </c>
      <c r="E12" s="458">
        <f t="shared" si="0"/>
        <v>525</v>
      </c>
      <c r="F12" s="115"/>
      <c r="G12" s="3" t="s">
        <v>791</v>
      </c>
      <c r="H12" s="86" t="s">
        <v>236</v>
      </c>
      <c r="I12" s="449">
        <v>773</v>
      </c>
      <c r="J12" s="458">
        <f t="shared" si="1"/>
        <v>773</v>
      </c>
      <c r="K12" s="115"/>
    </row>
    <row r="13" spans="2:11" ht="18" customHeight="1" x14ac:dyDescent="0.85">
      <c r="B13" s="3" t="s">
        <v>91</v>
      </c>
      <c r="C13" s="86" t="s">
        <v>236</v>
      </c>
      <c r="D13" s="449">
        <v>390</v>
      </c>
      <c r="E13" s="458">
        <f t="shared" si="0"/>
        <v>390</v>
      </c>
      <c r="F13" s="115"/>
      <c r="G13" s="3" t="s">
        <v>110</v>
      </c>
      <c r="H13" s="86" t="s">
        <v>236</v>
      </c>
      <c r="I13" s="449">
        <v>907</v>
      </c>
      <c r="J13" s="458">
        <f t="shared" si="1"/>
        <v>907</v>
      </c>
      <c r="K13" s="115"/>
    </row>
    <row r="14" spans="2:11" ht="18" customHeight="1" x14ac:dyDescent="0.85">
      <c r="B14" s="3" t="s">
        <v>92</v>
      </c>
      <c r="C14" s="86" t="s">
        <v>236</v>
      </c>
      <c r="D14" s="449">
        <v>480</v>
      </c>
      <c r="E14" s="458">
        <f t="shared" si="0"/>
        <v>480</v>
      </c>
      <c r="F14" s="115"/>
      <c r="G14" s="3" t="s">
        <v>111</v>
      </c>
      <c r="H14" s="86" t="s">
        <v>236</v>
      </c>
      <c r="I14" s="449">
        <v>1031</v>
      </c>
      <c r="J14" s="458">
        <f t="shared" si="1"/>
        <v>1031</v>
      </c>
      <c r="K14" s="115"/>
    </row>
    <row r="15" spans="2:11" ht="18" customHeight="1" x14ac:dyDescent="0.85">
      <c r="B15" s="3" t="s">
        <v>299</v>
      </c>
      <c r="C15" s="86" t="s">
        <v>236</v>
      </c>
      <c r="D15" s="449">
        <v>1221</v>
      </c>
      <c r="E15" s="458">
        <f t="shared" si="0"/>
        <v>1221</v>
      </c>
      <c r="F15" s="115"/>
      <c r="G15" s="3" t="s">
        <v>154</v>
      </c>
      <c r="H15" s="86" t="s">
        <v>236</v>
      </c>
      <c r="I15" s="450">
        <v>153</v>
      </c>
      <c r="J15" s="458">
        <f t="shared" si="1"/>
        <v>153</v>
      </c>
      <c r="K15" s="115"/>
    </row>
    <row r="16" spans="2:11" ht="18" customHeight="1" x14ac:dyDescent="0.85">
      <c r="B16" s="3" t="s">
        <v>93</v>
      </c>
      <c r="C16" s="86" t="s">
        <v>236</v>
      </c>
      <c r="D16" s="449">
        <v>574</v>
      </c>
      <c r="E16" s="458">
        <f t="shared" si="0"/>
        <v>574</v>
      </c>
      <c r="F16" s="115"/>
      <c r="G16" s="3" t="s">
        <v>112</v>
      </c>
      <c r="H16" s="86" t="s">
        <v>236</v>
      </c>
      <c r="I16" s="449">
        <v>314</v>
      </c>
      <c r="J16" s="458">
        <f t="shared" si="1"/>
        <v>314</v>
      </c>
      <c r="K16" s="115"/>
    </row>
    <row r="17" spans="2:11" ht="18" customHeight="1" x14ac:dyDescent="0.85">
      <c r="B17" s="3" t="s">
        <v>300</v>
      </c>
      <c r="C17" s="86" t="s">
        <v>236</v>
      </c>
      <c r="D17" s="449">
        <v>1475</v>
      </c>
      <c r="E17" s="458">
        <f t="shared" si="0"/>
        <v>1475</v>
      </c>
      <c r="F17" s="115"/>
      <c r="G17" s="3" t="s">
        <v>113</v>
      </c>
      <c r="H17" s="86" t="s">
        <v>236</v>
      </c>
      <c r="I17" s="449">
        <v>630</v>
      </c>
      <c r="J17" s="458">
        <f t="shared" si="1"/>
        <v>630</v>
      </c>
      <c r="K17" s="115"/>
    </row>
    <row r="18" spans="2:11" ht="18" customHeight="1" x14ac:dyDescent="0.85">
      <c r="B18" s="3" t="s">
        <v>287</v>
      </c>
      <c r="C18" s="86" t="s">
        <v>236</v>
      </c>
      <c r="D18" s="449">
        <v>502</v>
      </c>
      <c r="E18" s="458">
        <f t="shared" si="0"/>
        <v>502</v>
      </c>
      <c r="F18" s="115"/>
      <c r="G18" s="3" t="s">
        <v>792</v>
      </c>
      <c r="H18" s="86" t="s">
        <v>236</v>
      </c>
      <c r="I18" s="449">
        <v>769</v>
      </c>
      <c r="J18" s="458">
        <f t="shared" si="1"/>
        <v>769</v>
      </c>
      <c r="K18" s="115"/>
    </row>
    <row r="19" spans="2:11" ht="18" customHeight="1" x14ac:dyDescent="0.85">
      <c r="B19" s="3" t="s">
        <v>95</v>
      </c>
      <c r="C19" s="86" t="s">
        <v>236</v>
      </c>
      <c r="D19" s="449">
        <v>625</v>
      </c>
      <c r="E19" s="458">
        <f t="shared" si="0"/>
        <v>625</v>
      </c>
      <c r="F19" s="115"/>
      <c r="G19" s="3" t="s">
        <v>279</v>
      </c>
      <c r="H19" s="86" t="s">
        <v>236</v>
      </c>
      <c r="I19" s="450">
        <v>200</v>
      </c>
      <c r="J19" s="458">
        <f t="shared" si="1"/>
        <v>200</v>
      </c>
      <c r="K19" s="115"/>
    </row>
    <row r="20" spans="2:11" ht="18" customHeight="1" x14ac:dyDescent="0.85">
      <c r="B20" s="3" t="s">
        <v>96</v>
      </c>
      <c r="C20" s="86" t="s">
        <v>236</v>
      </c>
      <c r="D20" s="449">
        <v>736</v>
      </c>
      <c r="E20" s="458">
        <f t="shared" si="0"/>
        <v>736</v>
      </c>
      <c r="F20" s="115"/>
      <c r="G20" s="3" t="s">
        <v>114</v>
      </c>
      <c r="H20" s="86" t="s">
        <v>236</v>
      </c>
      <c r="I20" s="449">
        <v>516</v>
      </c>
      <c r="J20" s="458">
        <f t="shared" si="1"/>
        <v>516</v>
      </c>
      <c r="K20" s="115"/>
    </row>
    <row r="21" spans="2:11" ht="18" customHeight="1" x14ac:dyDescent="0.85">
      <c r="B21" s="3" t="s">
        <v>97</v>
      </c>
      <c r="C21" s="86" t="s">
        <v>236</v>
      </c>
      <c r="D21" s="449">
        <v>690</v>
      </c>
      <c r="E21" s="458">
        <f t="shared" si="0"/>
        <v>690</v>
      </c>
      <c r="F21" s="115"/>
      <c r="G21" s="3" t="s">
        <v>115</v>
      </c>
      <c r="H21" s="86" t="s">
        <v>236</v>
      </c>
      <c r="I21" s="449">
        <v>553</v>
      </c>
      <c r="J21" s="458">
        <f t="shared" si="1"/>
        <v>553</v>
      </c>
      <c r="K21" s="115"/>
    </row>
    <row r="22" spans="2:11" ht="18" customHeight="1" x14ac:dyDescent="0.85">
      <c r="B22" s="3" t="s">
        <v>98</v>
      </c>
      <c r="C22" s="86" t="s">
        <v>236</v>
      </c>
      <c r="D22" s="449">
        <v>816</v>
      </c>
      <c r="E22" s="458">
        <f t="shared" si="0"/>
        <v>816</v>
      </c>
      <c r="F22" s="115"/>
      <c r="G22" s="3" t="s">
        <v>116</v>
      </c>
      <c r="H22" s="86" t="s">
        <v>236</v>
      </c>
      <c r="I22" s="449">
        <v>649</v>
      </c>
      <c r="J22" s="458">
        <f t="shared" si="1"/>
        <v>649</v>
      </c>
      <c r="K22" s="115"/>
    </row>
    <row r="23" spans="2:11" ht="18" customHeight="1" x14ac:dyDescent="0.85">
      <c r="B23" s="3" t="s">
        <v>99</v>
      </c>
      <c r="C23" s="86" t="s">
        <v>236</v>
      </c>
      <c r="D23" s="449">
        <v>62</v>
      </c>
      <c r="E23" s="458">
        <f t="shared" si="0"/>
        <v>62</v>
      </c>
      <c r="F23" s="115"/>
      <c r="G23" s="3" t="s">
        <v>117</v>
      </c>
      <c r="H23" s="86" t="s">
        <v>236</v>
      </c>
      <c r="I23" s="449">
        <v>699</v>
      </c>
      <c r="J23" s="458">
        <f t="shared" si="1"/>
        <v>699</v>
      </c>
      <c r="K23" s="115"/>
    </row>
    <row r="24" spans="2:11" ht="18" customHeight="1" x14ac:dyDescent="0.85">
      <c r="B24" s="3" t="s">
        <v>100</v>
      </c>
      <c r="C24" s="86" t="s">
        <v>236</v>
      </c>
      <c r="D24" s="449">
        <v>79</v>
      </c>
      <c r="E24" s="458">
        <f t="shared" si="0"/>
        <v>79</v>
      </c>
      <c r="F24" s="115"/>
      <c r="G24" s="3" t="s">
        <v>229</v>
      </c>
      <c r="H24" s="86" t="s">
        <v>236</v>
      </c>
      <c r="I24" s="449">
        <v>974</v>
      </c>
      <c r="J24" s="458">
        <f t="shared" si="1"/>
        <v>974</v>
      </c>
      <c r="K24" s="115"/>
    </row>
    <row r="25" spans="2:11" ht="18" customHeight="1" x14ac:dyDescent="0.85">
      <c r="B25" s="3" t="s">
        <v>102</v>
      </c>
      <c r="C25" s="86" t="s">
        <v>236</v>
      </c>
      <c r="D25" s="449">
        <v>465</v>
      </c>
      <c r="E25" s="458">
        <f t="shared" si="0"/>
        <v>465</v>
      </c>
      <c r="F25" s="115"/>
      <c r="G25" s="3" t="s">
        <v>148</v>
      </c>
      <c r="H25" s="86" t="s">
        <v>236</v>
      </c>
      <c r="I25" s="450">
        <v>781</v>
      </c>
      <c r="J25" s="458">
        <f t="shared" si="1"/>
        <v>781</v>
      </c>
      <c r="K25" s="115"/>
    </row>
    <row r="26" spans="2:11" ht="18.75" customHeight="1" x14ac:dyDescent="0.85">
      <c r="B26" s="3" t="s">
        <v>101</v>
      </c>
      <c r="C26" s="86" t="s">
        <v>236</v>
      </c>
      <c r="D26" s="449">
        <v>611</v>
      </c>
      <c r="E26" s="458">
        <f t="shared" si="0"/>
        <v>611</v>
      </c>
      <c r="F26" s="115"/>
      <c r="G26" s="3" t="s">
        <v>230</v>
      </c>
      <c r="H26" s="86" t="s">
        <v>236</v>
      </c>
      <c r="I26" s="449">
        <v>1257</v>
      </c>
      <c r="J26" s="458">
        <f t="shared" si="1"/>
        <v>1257</v>
      </c>
      <c r="K26" s="115"/>
    </row>
    <row r="27" spans="2:11" ht="18" customHeight="1" x14ac:dyDescent="0.85">
      <c r="B27" s="95" t="s">
        <v>103</v>
      </c>
      <c r="C27" s="86" t="s">
        <v>236</v>
      </c>
      <c r="D27" s="468">
        <v>763</v>
      </c>
      <c r="E27" s="458">
        <f t="shared" si="0"/>
        <v>763</v>
      </c>
      <c r="F27" s="115"/>
      <c r="G27" s="3" t="s">
        <v>149</v>
      </c>
      <c r="H27" s="86" t="s">
        <v>236</v>
      </c>
      <c r="I27" s="450">
        <v>1034</v>
      </c>
      <c r="J27" s="458">
        <f t="shared" si="1"/>
        <v>1034</v>
      </c>
      <c r="K27" s="115"/>
    </row>
    <row r="28" spans="2:11" ht="18" customHeight="1" x14ac:dyDescent="0.85">
      <c r="B28" s="8" t="s">
        <v>104</v>
      </c>
      <c r="C28" s="134" t="s">
        <v>236</v>
      </c>
      <c r="D28" s="451">
        <v>902</v>
      </c>
      <c r="E28" s="458">
        <f t="shared" si="0"/>
        <v>902</v>
      </c>
      <c r="F28" s="115"/>
      <c r="G28" s="3"/>
      <c r="H28" s="267"/>
      <c r="I28" s="450"/>
      <c r="J28" s="458"/>
      <c r="K28" s="115"/>
    </row>
    <row r="29" spans="2:11" ht="16.75" customHeight="1" thickBot="1" x14ac:dyDescent="0.9">
      <c r="B29" s="42"/>
      <c r="C29" s="138"/>
      <c r="D29" s="465"/>
      <c r="E29" s="458"/>
      <c r="F29" s="115"/>
      <c r="G29" s="15"/>
      <c r="H29" s="20"/>
      <c r="I29" s="438"/>
      <c r="J29" s="458"/>
      <c r="K29" s="115"/>
    </row>
    <row r="30" spans="2:11" ht="19.5" customHeight="1" thickBot="1" x14ac:dyDescent="0.4">
      <c r="B30" s="32" t="s">
        <v>340</v>
      </c>
      <c r="C30" s="33"/>
      <c r="D30" s="436" t="s">
        <v>34</v>
      </c>
      <c r="E30" s="439" t="s">
        <v>34</v>
      </c>
      <c r="F30" s="115"/>
      <c r="G30" s="32" t="s">
        <v>340</v>
      </c>
      <c r="H30" s="33"/>
      <c r="I30" s="436" t="s">
        <v>34</v>
      </c>
      <c r="J30" s="439" t="s">
        <v>34</v>
      </c>
      <c r="K30" s="115"/>
    </row>
    <row r="31" spans="2:11" ht="18" customHeight="1" x14ac:dyDescent="0.85">
      <c r="B31" s="3" t="s">
        <v>119</v>
      </c>
      <c r="C31" s="86" t="s">
        <v>236</v>
      </c>
      <c r="D31" s="449">
        <v>583</v>
      </c>
      <c r="E31" s="458">
        <f t="shared" si="0"/>
        <v>583</v>
      </c>
      <c r="F31" s="115"/>
      <c r="G31" s="3" t="s">
        <v>121</v>
      </c>
      <c r="H31" s="86" t="s">
        <v>236</v>
      </c>
      <c r="I31" s="449">
        <v>881</v>
      </c>
      <c r="J31" s="458">
        <f t="shared" si="1"/>
        <v>881</v>
      </c>
      <c r="K31" s="115"/>
    </row>
    <row r="32" spans="2:11" ht="18" customHeight="1" x14ac:dyDescent="0.85">
      <c r="B32" s="3" t="s">
        <v>120</v>
      </c>
      <c r="C32" s="86" t="s">
        <v>236</v>
      </c>
      <c r="D32" s="449">
        <v>733</v>
      </c>
      <c r="E32" s="458">
        <f t="shared" si="0"/>
        <v>733</v>
      </c>
      <c r="F32" s="115"/>
      <c r="G32" s="3" t="s">
        <v>123</v>
      </c>
      <c r="H32" s="86" t="s">
        <v>236</v>
      </c>
      <c r="I32" s="449">
        <v>589</v>
      </c>
      <c r="J32" s="458">
        <f t="shared" si="1"/>
        <v>589</v>
      </c>
      <c r="K32" s="115"/>
    </row>
    <row r="33" spans="2:11" ht="18" customHeight="1" thickBot="1" x14ac:dyDescent="0.9">
      <c r="B33" s="3" t="s">
        <v>124</v>
      </c>
      <c r="C33" s="86" t="s">
        <v>236</v>
      </c>
      <c r="D33" s="449">
        <v>708</v>
      </c>
      <c r="E33" s="458">
        <f t="shared" si="0"/>
        <v>708</v>
      </c>
      <c r="F33" s="115"/>
      <c r="G33" s="3" t="s">
        <v>122</v>
      </c>
      <c r="H33" s="86" t="s">
        <v>236</v>
      </c>
      <c r="I33" s="449">
        <v>720</v>
      </c>
      <c r="J33" s="458">
        <f t="shared" si="1"/>
        <v>720</v>
      </c>
      <c r="K33" s="115"/>
    </row>
    <row r="34" spans="2:11" ht="18" customHeight="1" thickBot="1" x14ac:dyDescent="0.4">
      <c r="B34" s="32" t="s">
        <v>341</v>
      </c>
      <c r="C34" s="33"/>
      <c r="D34" s="436" t="s">
        <v>34</v>
      </c>
      <c r="E34" s="439" t="s">
        <v>34</v>
      </c>
      <c r="F34" s="115"/>
      <c r="G34" s="32" t="s">
        <v>342</v>
      </c>
      <c r="H34" s="33"/>
      <c r="I34" s="436" t="s">
        <v>34</v>
      </c>
      <c r="J34" s="439" t="s">
        <v>34</v>
      </c>
      <c r="K34" s="115"/>
    </row>
    <row r="35" spans="2:11" ht="18" customHeight="1" x14ac:dyDescent="0.85">
      <c r="B35" s="3" t="s">
        <v>119</v>
      </c>
      <c r="C35" s="135" t="s">
        <v>343</v>
      </c>
      <c r="D35" s="449">
        <v>583</v>
      </c>
      <c r="E35" s="458">
        <f t="shared" si="0"/>
        <v>583</v>
      </c>
      <c r="F35" s="115"/>
      <c r="G35" s="3" t="s">
        <v>121</v>
      </c>
      <c r="H35" s="135" t="s">
        <v>343</v>
      </c>
      <c r="I35" s="449">
        <v>881</v>
      </c>
      <c r="J35" s="458">
        <f t="shared" si="1"/>
        <v>881</v>
      </c>
      <c r="K35" s="115"/>
    </row>
    <row r="36" spans="2:11" ht="18" customHeight="1" x14ac:dyDescent="0.85">
      <c r="B36" s="3" t="s">
        <v>120</v>
      </c>
      <c r="C36" s="135" t="s">
        <v>343</v>
      </c>
      <c r="D36" s="449">
        <v>733</v>
      </c>
      <c r="E36" s="458">
        <f t="shared" si="0"/>
        <v>733</v>
      </c>
      <c r="F36" s="115"/>
      <c r="G36" s="3" t="s">
        <v>123</v>
      </c>
      <c r="H36" s="135" t="s">
        <v>343</v>
      </c>
      <c r="I36" s="449">
        <v>589</v>
      </c>
      <c r="J36" s="458">
        <f t="shared" si="1"/>
        <v>589</v>
      </c>
    </row>
    <row r="37" spans="2:11" ht="18" customHeight="1" thickBot="1" x14ac:dyDescent="0.9">
      <c r="B37" s="4" t="s">
        <v>124</v>
      </c>
      <c r="C37" s="136" t="s">
        <v>343</v>
      </c>
      <c r="D37" s="469">
        <v>708</v>
      </c>
      <c r="E37" s="470">
        <f t="shared" si="0"/>
        <v>708</v>
      </c>
      <c r="F37" s="115"/>
      <c r="G37" s="4" t="s">
        <v>122</v>
      </c>
      <c r="H37" s="136" t="s">
        <v>343</v>
      </c>
      <c r="I37" s="469">
        <v>720</v>
      </c>
      <c r="J37" s="470">
        <f t="shared" si="1"/>
        <v>720</v>
      </c>
    </row>
    <row r="38" spans="2:11" ht="13.25" customHeight="1" x14ac:dyDescent="0.35"/>
    <row r="39" spans="2:11" ht="17.399999999999999" customHeight="1" x14ac:dyDescent="0.35">
      <c r="B39" s="599" t="s">
        <v>237</v>
      </c>
      <c r="C39" s="599"/>
      <c r="D39" s="599"/>
      <c r="E39" s="599"/>
      <c r="F39" s="599"/>
      <c r="G39" s="599"/>
      <c r="H39" s="599"/>
      <c r="I39" s="599"/>
      <c r="J39" s="388"/>
    </row>
    <row r="40" spans="2:11" ht="24" customHeight="1" x14ac:dyDescent="1.05">
      <c r="B40" s="581" t="s">
        <v>238</v>
      </c>
      <c r="C40" s="581"/>
      <c r="D40" s="581"/>
      <c r="E40" s="581"/>
      <c r="F40" s="581"/>
      <c r="G40" s="581"/>
      <c r="H40" s="581"/>
      <c r="I40" s="581"/>
      <c r="J40" s="384"/>
    </row>
    <row r="41" spans="2:11" ht="21" customHeight="1" x14ac:dyDescent="1.05">
      <c r="B41" s="581" t="s">
        <v>239</v>
      </c>
      <c r="C41" s="581"/>
      <c r="D41" s="581"/>
      <c r="E41" s="581"/>
      <c r="F41" s="581"/>
      <c r="G41" s="581"/>
      <c r="H41" s="581"/>
      <c r="I41" s="581"/>
      <c r="J41" s="384"/>
      <c r="K41" s="112"/>
    </row>
    <row r="42" spans="2:11" ht="12.65" customHeight="1" x14ac:dyDescent="1.05">
      <c r="B42" s="137"/>
      <c r="C42" s="137"/>
      <c r="D42" s="137"/>
      <c r="E42" s="137"/>
      <c r="F42" s="137"/>
      <c r="G42" s="137"/>
      <c r="H42" s="137"/>
      <c r="I42" s="137"/>
      <c r="J42" s="137"/>
      <c r="K42" s="112"/>
    </row>
    <row r="43" spans="2:11" ht="43.25" customHeight="1" x14ac:dyDescent="0.35">
      <c r="B43" s="600" t="s">
        <v>285</v>
      </c>
      <c r="C43" s="585"/>
      <c r="D43" s="585"/>
      <c r="E43" s="585"/>
      <c r="F43" s="585"/>
      <c r="G43" s="585"/>
      <c r="H43" s="585"/>
      <c r="I43" s="585"/>
      <c r="J43" s="585"/>
      <c r="K43" s="112"/>
    </row>
    <row r="44" spans="2:11" x14ac:dyDescent="0.35">
      <c r="C44" s="130"/>
      <c r="D44" s="130"/>
      <c r="E44" s="385"/>
      <c r="F44" s="130"/>
      <c r="G44" s="130"/>
      <c r="H44" s="130"/>
      <c r="I44" s="130"/>
      <c r="J44" s="385"/>
    </row>
    <row r="45" spans="2:11" ht="14.5" x14ac:dyDescent="0.35">
      <c r="B45" s="130"/>
      <c r="C45" s="130"/>
      <c r="D45" s="130"/>
      <c r="E45" s="385"/>
      <c r="F45" s="130"/>
      <c r="G45" s="130"/>
      <c r="H45" s="130"/>
      <c r="I45" s="171">
        <v>1</v>
      </c>
      <c r="J45" s="171"/>
    </row>
    <row r="46" spans="2:11" ht="14.5" x14ac:dyDescent="0.35">
      <c r="B46" s="113"/>
      <c r="C46" s="113"/>
      <c r="D46" s="113"/>
      <c r="E46" s="385"/>
      <c r="F46" s="113"/>
      <c r="G46" s="113"/>
      <c r="H46" s="113"/>
      <c r="I46" s="113"/>
      <c r="J46" s="385"/>
    </row>
  </sheetData>
  <sheetProtection password="CF7A" sheet="1" objects="1" scenarios="1"/>
  <mergeCells count="5">
    <mergeCell ref="B39:I39"/>
    <mergeCell ref="B2:I2"/>
    <mergeCell ref="B40:I40"/>
    <mergeCell ref="B41:I41"/>
    <mergeCell ref="B43:J43"/>
  </mergeCells>
  <pageMargins left="0" right="0" top="0.15748031496062992" bottom="0.15748031496062992" header="0.31496062992125984" footer="0.31496062992125984"/>
  <pageSetup paperSize="9"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42"/>
  <sheetViews>
    <sheetView zoomScaleNormal="100" workbookViewId="0">
      <selection activeCell="H10" sqref="H10"/>
    </sheetView>
  </sheetViews>
  <sheetFormatPr defaultRowHeight="15.5" x14ac:dyDescent="0.35"/>
  <cols>
    <col min="1" max="1" width="2.08984375" customWidth="1"/>
    <col min="2" max="2" width="20.6328125" style="1" customWidth="1"/>
    <col min="3" max="3" width="14.1796875" customWidth="1"/>
    <col min="4" max="4" width="11.453125" hidden="1" customWidth="1"/>
    <col min="5" max="5" width="11.453125" customWidth="1"/>
    <col min="6" max="6" width="6.453125" customWidth="1"/>
    <col min="7" max="7" width="20.54296875" customWidth="1"/>
    <col min="8" max="8" width="14.54296875" customWidth="1"/>
    <col min="9" max="9" width="11.453125" hidden="1" customWidth="1"/>
    <col min="10" max="10" width="11.453125" customWidth="1"/>
  </cols>
  <sheetData>
    <row r="1" spans="1:11" ht="16.5" customHeight="1" thickBot="1" x14ac:dyDescent="0.35"/>
    <row r="2" spans="1:11" ht="38" thickBot="1" x14ac:dyDescent="1.5">
      <c r="A2" s="84" t="s">
        <v>228</v>
      </c>
      <c r="B2" s="582" t="s">
        <v>1063</v>
      </c>
      <c r="C2" s="583"/>
      <c r="D2" s="583"/>
      <c r="E2" s="583"/>
      <c r="F2" s="583"/>
      <c r="G2" s="583"/>
      <c r="H2" s="583"/>
      <c r="I2" s="584"/>
      <c r="J2" s="447">
        <v>0</v>
      </c>
    </row>
    <row r="3" spans="1:11" ht="16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16" thickBot="1" x14ac:dyDescent="0.4">
      <c r="B4" s="32" t="s">
        <v>150</v>
      </c>
      <c r="C4" s="33"/>
      <c r="D4" s="436" t="s">
        <v>34</v>
      </c>
      <c r="E4" s="439" t="s">
        <v>34</v>
      </c>
      <c r="G4" s="32" t="s">
        <v>150</v>
      </c>
      <c r="H4" s="33"/>
      <c r="I4" s="436" t="s">
        <v>34</v>
      </c>
      <c r="J4" s="439" t="s">
        <v>34</v>
      </c>
    </row>
    <row r="5" spans="1:11" ht="9.75" customHeight="1" x14ac:dyDescent="0.3">
      <c r="B5" s="12"/>
      <c r="C5" s="13"/>
      <c r="D5" s="437"/>
      <c r="E5" s="440"/>
      <c r="G5" s="12"/>
      <c r="H5" s="13"/>
      <c r="I5" s="437"/>
      <c r="J5" s="440"/>
    </row>
    <row r="6" spans="1:11" ht="20" customHeight="1" x14ac:dyDescent="0.8">
      <c r="B6" s="8" t="s">
        <v>87</v>
      </c>
      <c r="C6" s="18" t="s">
        <v>298</v>
      </c>
      <c r="D6" s="451">
        <v>338</v>
      </c>
      <c r="E6" s="457">
        <f>D6+(D6*J$2%)</f>
        <v>338</v>
      </c>
      <c r="F6" s="115"/>
      <c r="G6" s="8" t="s">
        <v>105</v>
      </c>
      <c r="H6" s="18" t="s">
        <v>298</v>
      </c>
      <c r="I6" s="451">
        <v>207</v>
      </c>
      <c r="J6" s="457">
        <f>I6+(I6*J$2%)</f>
        <v>207</v>
      </c>
      <c r="K6" s="115"/>
    </row>
    <row r="7" spans="1:11" ht="20" customHeight="1" x14ac:dyDescent="0.8">
      <c r="B7" s="3" t="s">
        <v>88</v>
      </c>
      <c r="C7" s="18" t="s">
        <v>298</v>
      </c>
      <c r="D7" s="449">
        <v>355</v>
      </c>
      <c r="E7" s="458">
        <f t="shared" ref="E7:E33" si="0">D7+(D7*J$2%)</f>
        <v>355</v>
      </c>
      <c r="F7" s="115"/>
      <c r="G7" s="8" t="s">
        <v>106</v>
      </c>
      <c r="H7" s="18" t="s">
        <v>298</v>
      </c>
      <c r="I7" s="451">
        <v>251</v>
      </c>
      <c r="J7" s="458">
        <f t="shared" ref="J7:J33" si="1">I7+(I7*J$2%)</f>
        <v>251</v>
      </c>
      <c r="K7" s="115"/>
    </row>
    <row r="8" spans="1:11" ht="20" customHeight="1" x14ac:dyDescent="0.8">
      <c r="B8" s="3" t="s">
        <v>90</v>
      </c>
      <c r="C8" s="18" t="s">
        <v>298</v>
      </c>
      <c r="D8" s="449">
        <v>405</v>
      </c>
      <c r="E8" s="458">
        <f t="shared" si="0"/>
        <v>405</v>
      </c>
      <c r="F8" s="115"/>
      <c r="G8" s="8" t="s">
        <v>107</v>
      </c>
      <c r="H8" s="18" t="s">
        <v>298</v>
      </c>
      <c r="I8" s="451">
        <v>486</v>
      </c>
      <c r="J8" s="458">
        <f t="shared" si="1"/>
        <v>486</v>
      </c>
      <c r="K8" s="115"/>
    </row>
    <row r="9" spans="1:11" ht="20" customHeight="1" x14ac:dyDescent="0.8">
      <c r="B9" s="3" t="s">
        <v>277</v>
      </c>
      <c r="C9" s="18" t="s">
        <v>298</v>
      </c>
      <c r="D9" s="450">
        <v>380</v>
      </c>
      <c r="E9" s="458">
        <f t="shared" si="0"/>
        <v>380</v>
      </c>
      <c r="F9" s="115"/>
      <c r="G9" s="3" t="s">
        <v>108</v>
      </c>
      <c r="H9" s="18" t="s">
        <v>298</v>
      </c>
      <c r="I9" s="449">
        <v>486</v>
      </c>
      <c r="J9" s="458">
        <f t="shared" si="1"/>
        <v>486</v>
      </c>
      <c r="K9" s="115"/>
    </row>
    <row r="10" spans="1:11" ht="20" customHeight="1" x14ac:dyDescent="0.8">
      <c r="B10" s="3" t="s">
        <v>278</v>
      </c>
      <c r="C10" s="18" t="s">
        <v>298</v>
      </c>
      <c r="D10" s="450">
        <v>483</v>
      </c>
      <c r="E10" s="458">
        <f t="shared" si="0"/>
        <v>483</v>
      </c>
      <c r="F10" s="115"/>
      <c r="G10" s="3" t="s">
        <v>109</v>
      </c>
      <c r="H10" s="18" t="s">
        <v>298</v>
      </c>
      <c r="I10" s="449">
        <v>546</v>
      </c>
      <c r="J10" s="458">
        <f t="shared" si="1"/>
        <v>546</v>
      </c>
      <c r="K10" s="115"/>
    </row>
    <row r="11" spans="1:11" ht="20" customHeight="1" x14ac:dyDescent="0.8">
      <c r="B11" s="3" t="s">
        <v>89</v>
      </c>
      <c r="C11" s="18" t="s">
        <v>298</v>
      </c>
      <c r="D11" s="449">
        <v>437</v>
      </c>
      <c r="E11" s="458">
        <f t="shared" si="0"/>
        <v>437</v>
      </c>
      <c r="F11" s="115"/>
      <c r="G11" s="3" t="s">
        <v>798</v>
      </c>
      <c r="H11" s="18" t="s">
        <v>298</v>
      </c>
      <c r="I11" s="449">
        <v>585</v>
      </c>
      <c r="J11" s="458">
        <f t="shared" si="1"/>
        <v>585</v>
      </c>
      <c r="K11" s="115"/>
    </row>
    <row r="12" spans="1:11" ht="20" customHeight="1" x14ac:dyDescent="0.8">
      <c r="B12" s="3" t="s">
        <v>406</v>
      </c>
      <c r="C12" s="18" t="s">
        <v>298</v>
      </c>
      <c r="D12" s="449">
        <v>525</v>
      </c>
      <c r="E12" s="458">
        <f t="shared" si="0"/>
        <v>525</v>
      </c>
      <c r="F12" s="115"/>
      <c r="G12" s="3" t="s">
        <v>791</v>
      </c>
      <c r="H12" s="18" t="s">
        <v>298</v>
      </c>
      <c r="I12" s="449">
        <v>773</v>
      </c>
      <c r="J12" s="458">
        <f t="shared" si="1"/>
        <v>773</v>
      </c>
      <c r="K12" s="115"/>
    </row>
    <row r="13" spans="1:11" ht="20" customHeight="1" x14ac:dyDescent="0.8">
      <c r="B13" s="3" t="s">
        <v>91</v>
      </c>
      <c r="C13" s="18" t="s">
        <v>298</v>
      </c>
      <c r="D13" s="449">
        <v>390</v>
      </c>
      <c r="E13" s="458">
        <f t="shared" si="0"/>
        <v>390</v>
      </c>
      <c r="F13" s="115"/>
      <c r="G13" s="3" t="s">
        <v>110</v>
      </c>
      <c r="H13" s="18" t="s">
        <v>298</v>
      </c>
      <c r="I13" s="449">
        <v>907</v>
      </c>
      <c r="J13" s="458">
        <f t="shared" si="1"/>
        <v>907</v>
      </c>
      <c r="K13" s="115"/>
    </row>
    <row r="14" spans="1:11" ht="20" customHeight="1" x14ac:dyDescent="0.8">
      <c r="B14" s="3" t="s">
        <v>92</v>
      </c>
      <c r="C14" s="18" t="s">
        <v>298</v>
      </c>
      <c r="D14" s="449">
        <v>480</v>
      </c>
      <c r="E14" s="458">
        <f t="shared" si="0"/>
        <v>480</v>
      </c>
      <c r="F14" s="115"/>
      <c r="G14" s="3" t="s">
        <v>111</v>
      </c>
      <c r="H14" s="18" t="s">
        <v>298</v>
      </c>
      <c r="I14" s="449">
        <v>1031</v>
      </c>
      <c r="J14" s="458">
        <f t="shared" si="1"/>
        <v>1031</v>
      </c>
      <c r="K14" s="115"/>
    </row>
    <row r="15" spans="1:11" ht="20" customHeight="1" x14ac:dyDescent="0.8">
      <c r="B15" s="3" t="s">
        <v>299</v>
      </c>
      <c r="C15" s="18" t="s">
        <v>298</v>
      </c>
      <c r="D15" s="449">
        <v>1221</v>
      </c>
      <c r="E15" s="458">
        <f t="shared" si="0"/>
        <v>1221</v>
      </c>
      <c r="F15" s="115"/>
      <c r="G15" s="3" t="s">
        <v>154</v>
      </c>
      <c r="H15" s="18" t="s">
        <v>298</v>
      </c>
      <c r="I15" s="450">
        <v>153</v>
      </c>
      <c r="J15" s="458">
        <f t="shared" si="1"/>
        <v>153</v>
      </c>
      <c r="K15" s="115"/>
    </row>
    <row r="16" spans="1:11" ht="20" customHeight="1" x14ac:dyDescent="0.8">
      <c r="B16" s="3" t="s">
        <v>93</v>
      </c>
      <c r="C16" s="18" t="s">
        <v>298</v>
      </c>
      <c r="D16" s="449">
        <v>574</v>
      </c>
      <c r="E16" s="458">
        <f t="shared" si="0"/>
        <v>574</v>
      </c>
      <c r="F16" s="115"/>
      <c r="G16" s="3" t="s">
        <v>112</v>
      </c>
      <c r="H16" s="18" t="s">
        <v>298</v>
      </c>
      <c r="I16" s="449">
        <v>314</v>
      </c>
      <c r="J16" s="458">
        <f t="shared" si="1"/>
        <v>314</v>
      </c>
      <c r="K16" s="115"/>
    </row>
    <row r="17" spans="2:11" ht="20" customHeight="1" x14ac:dyDescent="0.8">
      <c r="B17" s="3" t="s">
        <v>300</v>
      </c>
      <c r="C17" s="18" t="s">
        <v>298</v>
      </c>
      <c r="D17" s="449">
        <v>1475</v>
      </c>
      <c r="E17" s="458">
        <f t="shared" si="0"/>
        <v>1475</v>
      </c>
      <c r="F17" s="115"/>
      <c r="G17" s="3" t="s">
        <v>113</v>
      </c>
      <c r="H17" s="18" t="s">
        <v>298</v>
      </c>
      <c r="I17" s="449">
        <v>630</v>
      </c>
      <c r="J17" s="458">
        <f t="shared" si="1"/>
        <v>630</v>
      </c>
      <c r="K17" s="115"/>
    </row>
    <row r="18" spans="2:11" ht="20" customHeight="1" x14ac:dyDescent="0.8">
      <c r="B18" s="3" t="s">
        <v>94</v>
      </c>
      <c r="C18" s="18" t="s">
        <v>298</v>
      </c>
      <c r="D18" s="449">
        <v>502</v>
      </c>
      <c r="E18" s="458">
        <f t="shared" si="0"/>
        <v>502</v>
      </c>
      <c r="F18" s="115"/>
      <c r="G18" s="3" t="s">
        <v>792</v>
      </c>
      <c r="H18" s="18" t="s">
        <v>298</v>
      </c>
      <c r="I18" s="449">
        <v>769</v>
      </c>
      <c r="J18" s="458">
        <f t="shared" si="1"/>
        <v>769</v>
      </c>
      <c r="K18" s="115"/>
    </row>
    <row r="19" spans="2:11" ht="20" customHeight="1" x14ac:dyDescent="0.8">
      <c r="B19" s="3" t="s">
        <v>95</v>
      </c>
      <c r="C19" s="18" t="s">
        <v>298</v>
      </c>
      <c r="D19" s="449">
        <v>625</v>
      </c>
      <c r="E19" s="458">
        <f t="shared" si="0"/>
        <v>625</v>
      </c>
      <c r="F19" s="115"/>
      <c r="G19" s="3" t="s">
        <v>279</v>
      </c>
      <c r="H19" s="18" t="s">
        <v>298</v>
      </c>
      <c r="I19" s="450">
        <v>200</v>
      </c>
      <c r="J19" s="458">
        <f t="shared" si="1"/>
        <v>200</v>
      </c>
      <c r="K19" s="115"/>
    </row>
    <row r="20" spans="2:11" ht="20" customHeight="1" x14ac:dyDescent="0.8">
      <c r="B20" s="3" t="s">
        <v>96</v>
      </c>
      <c r="C20" s="18" t="s">
        <v>298</v>
      </c>
      <c r="D20" s="449">
        <v>736</v>
      </c>
      <c r="E20" s="458">
        <f t="shared" si="0"/>
        <v>736</v>
      </c>
      <c r="F20" s="115"/>
      <c r="G20" s="3" t="s">
        <v>114</v>
      </c>
      <c r="H20" s="18" t="s">
        <v>298</v>
      </c>
      <c r="I20" s="449">
        <v>516</v>
      </c>
      <c r="J20" s="458">
        <f t="shared" si="1"/>
        <v>516</v>
      </c>
      <c r="K20" s="115"/>
    </row>
    <row r="21" spans="2:11" ht="20" customHeight="1" x14ac:dyDescent="0.8">
      <c r="B21" s="3" t="s">
        <v>97</v>
      </c>
      <c r="C21" s="18" t="s">
        <v>298</v>
      </c>
      <c r="D21" s="449">
        <v>690</v>
      </c>
      <c r="E21" s="458">
        <f t="shared" si="0"/>
        <v>690</v>
      </c>
      <c r="F21" s="115"/>
      <c r="G21" s="3" t="s">
        <v>115</v>
      </c>
      <c r="H21" s="18" t="s">
        <v>298</v>
      </c>
      <c r="I21" s="449">
        <v>553</v>
      </c>
      <c r="J21" s="458">
        <f t="shared" si="1"/>
        <v>553</v>
      </c>
      <c r="K21" s="115"/>
    </row>
    <row r="22" spans="2:11" ht="20" customHeight="1" x14ac:dyDescent="0.8">
      <c r="B22" s="3" t="s">
        <v>98</v>
      </c>
      <c r="C22" s="18" t="s">
        <v>298</v>
      </c>
      <c r="D22" s="449">
        <v>816</v>
      </c>
      <c r="E22" s="458">
        <f t="shared" si="0"/>
        <v>816</v>
      </c>
      <c r="F22" s="115"/>
      <c r="G22" s="3" t="s">
        <v>116</v>
      </c>
      <c r="H22" s="18" t="s">
        <v>298</v>
      </c>
      <c r="I22" s="449">
        <v>649</v>
      </c>
      <c r="J22" s="458">
        <f t="shared" si="1"/>
        <v>649</v>
      </c>
      <c r="K22" s="115"/>
    </row>
    <row r="23" spans="2:11" ht="20" customHeight="1" x14ac:dyDescent="0.8">
      <c r="B23" s="3" t="s">
        <v>99</v>
      </c>
      <c r="C23" s="18" t="s">
        <v>298</v>
      </c>
      <c r="D23" s="449">
        <v>62</v>
      </c>
      <c r="E23" s="458">
        <f t="shared" si="0"/>
        <v>62</v>
      </c>
      <c r="F23" s="115"/>
      <c r="G23" s="3" t="s">
        <v>117</v>
      </c>
      <c r="H23" s="18" t="s">
        <v>298</v>
      </c>
      <c r="I23" s="449">
        <v>699</v>
      </c>
      <c r="J23" s="458">
        <f t="shared" si="1"/>
        <v>699</v>
      </c>
      <c r="K23" s="115"/>
    </row>
    <row r="24" spans="2:11" ht="20" customHeight="1" x14ac:dyDescent="0.8">
      <c r="B24" s="3" t="s">
        <v>100</v>
      </c>
      <c r="C24" s="18" t="s">
        <v>298</v>
      </c>
      <c r="D24" s="449">
        <v>79</v>
      </c>
      <c r="E24" s="458">
        <f t="shared" si="0"/>
        <v>79</v>
      </c>
      <c r="F24" s="115"/>
      <c r="G24" s="3" t="s">
        <v>229</v>
      </c>
      <c r="H24" s="18" t="s">
        <v>298</v>
      </c>
      <c r="I24" s="449">
        <v>974</v>
      </c>
      <c r="J24" s="458">
        <f t="shared" si="1"/>
        <v>974</v>
      </c>
      <c r="K24" s="115"/>
    </row>
    <row r="25" spans="2:11" ht="20" customHeight="1" x14ac:dyDescent="0.8">
      <c r="B25" s="3" t="s">
        <v>102</v>
      </c>
      <c r="C25" s="18" t="s">
        <v>298</v>
      </c>
      <c r="D25" s="449">
        <v>465</v>
      </c>
      <c r="E25" s="458">
        <f t="shared" si="0"/>
        <v>465</v>
      </c>
      <c r="F25" s="115"/>
      <c r="G25" s="3" t="s">
        <v>148</v>
      </c>
      <c r="H25" s="18" t="s">
        <v>298</v>
      </c>
      <c r="I25" s="450">
        <v>781</v>
      </c>
      <c r="J25" s="458">
        <f t="shared" si="1"/>
        <v>781</v>
      </c>
      <c r="K25" s="115"/>
    </row>
    <row r="26" spans="2:11" ht="20" customHeight="1" x14ac:dyDescent="0.8">
      <c r="B26" s="3" t="s">
        <v>101</v>
      </c>
      <c r="C26" s="18" t="s">
        <v>298</v>
      </c>
      <c r="D26" s="449">
        <v>611</v>
      </c>
      <c r="E26" s="458">
        <f t="shared" si="0"/>
        <v>611</v>
      </c>
      <c r="F26" s="115"/>
      <c r="G26" s="3" t="s">
        <v>230</v>
      </c>
      <c r="H26" s="18" t="s">
        <v>298</v>
      </c>
      <c r="I26" s="449">
        <v>1257</v>
      </c>
      <c r="J26" s="458">
        <f t="shared" si="1"/>
        <v>1257</v>
      </c>
      <c r="K26" s="115"/>
    </row>
    <row r="27" spans="2:11" ht="20" customHeight="1" x14ac:dyDescent="0.8">
      <c r="B27" s="159" t="s">
        <v>103</v>
      </c>
      <c r="C27" s="18" t="s">
        <v>298</v>
      </c>
      <c r="D27" s="468">
        <v>763</v>
      </c>
      <c r="E27" s="458">
        <f t="shared" si="0"/>
        <v>763</v>
      </c>
      <c r="F27" s="115"/>
      <c r="G27" s="3" t="s">
        <v>149</v>
      </c>
      <c r="H27" s="18" t="s">
        <v>298</v>
      </c>
      <c r="I27" s="450">
        <v>1034</v>
      </c>
      <c r="J27" s="458">
        <f t="shared" si="1"/>
        <v>1034</v>
      </c>
      <c r="K27" s="115"/>
    </row>
    <row r="28" spans="2:11" ht="20" customHeight="1" x14ac:dyDescent="0.8">
      <c r="B28" s="3" t="s">
        <v>104</v>
      </c>
      <c r="C28" s="19" t="s">
        <v>298</v>
      </c>
      <c r="D28" s="451">
        <v>902</v>
      </c>
      <c r="E28" s="458">
        <f t="shared" si="0"/>
        <v>902</v>
      </c>
      <c r="F28" s="115"/>
      <c r="G28" s="23"/>
      <c r="H28" s="28"/>
      <c r="I28" s="444"/>
      <c r="J28" s="458"/>
      <c r="K28" s="115"/>
    </row>
    <row r="29" spans="2:11" ht="20" customHeight="1" thickBot="1" x14ac:dyDescent="0.85">
      <c r="B29" s="8"/>
      <c r="C29" s="18"/>
      <c r="D29" s="451"/>
      <c r="E29" s="458"/>
      <c r="F29" s="115"/>
      <c r="G29" s="4"/>
      <c r="H29" s="21"/>
      <c r="I29" s="445"/>
      <c r="J29" s="458"/>
      <c r="K29" s="115"/>
    </row>
    <row r="30" spans="2:11" ht="20" customHeight="1" thickBot="1" x14ac:dyDescent="0.4">
      <c r="B30" s="32" t="s">
        <v>118</v>
      </c>
      <c r="C30" s="85"/>
      <c r="D30" s="436" t="s">
        <v>34</v>
      </c>
      <c r="E30" s="439" t="s">
        <v>34</v>
      </c>
      <c r="F30" s="115"/>
      <c r="G30" s="32" t="s">
        <v>118</v>
      </c>
      <c r="H30" s="85"/>
      <c r="I30" s="436" t="s">
        <v>34</v>
      </c>
      <c r="J30" s="439" t="s">
        <v>34</v>
      </c>
      <c r="K30" s="115"/>
    </row>
    <row r="31" spans="2:11" ht="20" customHeight="1" x14ac:dyDescent="0.8">
      <c r="B31" s="3" t="s">
        <v>119</v>
      </c>
      <c r="C31" s="19" t="s">
        <v>298</v>
      </c>
      <c r="D31" s="449">
        <v>583</v>
      </c>
      <c r="E31" s="458">
        <f t="shared" si="0"/>
        <v>583</v>
      </c>
      <c r="F31" s="115"/>
      <c r="G31" s="3" t="s">
        <v>121</v>
      </c>
      <c r="H31" s="19" t="s">
        <v>298</v>
      </c>
      <c r="I31" s="449">
        <v>881</v>
      </c>
      <c r="J31" s="458">
        <f t="shared" si="1"/>
        <v>881</v>
      </c>
      <c r="K31" s="115"/>
    </row>
    <row r="32" spans="2:11" ht="20" customHeight="1" x14ac:dyDescent="0.8">
      <c r="B32" s="3" t="s">
        <v>120</v>
      </c>
      <c r="C32" s="19" t="s">
        <v>298</v>
      </c>
      <c r="D32" s="449">
        <v>733</v>
      </c>
      <c r="E32" s="458">
        <f t="shared" si="0"/>
        <v>733</v>
      </c>
      <c r="F32" s="115"/>
      <c r="G32" s="3" t="s">
        <v>123</v>
      </c>
      <c r="H32" s="19" t="s">
        <v>298</v>
      </c>
      <c r="I32" s="449">
        <v>589</v>
      </c>
      <c r="J32" s="458">
        <f t="shared" si="1"/>
        <v>589</v>
      </c>
      <c r="K32" s="115"/>
    </row>
    <row r="33" spans="1:11" ht="20" customHeight="1" thickBot="1" x14ac:dyDescent="0.85">
      <c r="B33" s="4" t="s">
        <v>124</v>
      </c>
      <c r="C33" s="21" t="s">
        <v>298</v>
      </c>
      <c r="D33" s="469">
        <v>708</v>
      </c>
      <c r="E33" s="470">
        <f t="shared" si="0"/>
        <v>708</v>
      </c>
      <c r="F33" s="115"/>
      <c r="G33" s="4" t="s">
        <v>122</v>
      </c>
      <c r="H33" s="21" t="s">
        <v>298</v>
      </c>
      <c r="I33" s="469">
        <v>720</v>
      </c>
      <c r="J33" s="470">
        <f t="shared" si="1"/>
        <v>720</v>
      </c>
    </row>
    <row r="34" spans="1:11" ht="22.75" customHeight="1" x14ac:dyDescent="0.35">
      <c r="A34" s="580" t="s">
        <v>304</v>
      </c>
      <c r="B34" s="580"/>
      <c r="C34" s="580"/>
      <c r="D34" s="580"/>
      <c r="E34" s="580"/>
      <c r="F34" s="580"/>
      <c r="G34" s="580"/>
      <c r="H34" s="580"/>
      <c r="I34" s="580"/>
      <c r="J34" s="383"/>
    </row>
    <row r="35" spans="1:11" ht="11.4" customHeight="1" x14ac:dyDescent="0.35">
      <c r="A35" s="141"/>
      <c r="B35" s="141"/>
      <c r="C35" s="141"/>
      <c r="D35" s="141"/>
      <c r="E35" s="383"/>
      <c r="F35" s="141"/>
      <c r="G35" s="141"/>
      <c r="H35" s="141"/>
      <c r="I35" s="141"/>
      <c r="J35" s="383"/>
    </row>
    <row r="36" spans="1:11" ht="22.75" customHeight="1" x14ac:dyDescent="1">
      <c r="A36" s="601" t="s">
        <v>301</v>
      </c>
      <c r="B36" s="601"/>
      <c r="C36" s="601"/>
      <c r="D36" s="601"/>
      <c r="E36" s="601"/>
      <c r="F36" s="601"/>
      <c r="G36" s="601"/>
      <c r="H36" s="601"/>
      <c r="I36" s="601"/>
      <c r="J36" s="389"/>
      <c r="K36" s="112"/>
    </row>
    <row r="37" spans="1:11" ht="23.4" customHeight="1" x14ac:dyDescent="0.35">
      <c r="A37" s="586" t="s">
        <v>302</v>
      </c>
      <c r="B37" s="586"/>
      <c r="C37" s="586"/>
      <c r="D37" s="586"/>
      <c r="E37" s="586"/>
      <c r="F37" s="586"/>
      <c r="G37" s="586"/>
      <c r="H37" s="586"/>
      <c r="I37" s="586"/>
      <c r="J37" s="386"/>
    </row>
    <row r="38" spans="1:11" x14ac:dyDescent="0.35">
      <c r="B38" s="108"/>
      <c r="C38" s="108"/>
      <c r="D38" s="108"/>
      <c r="E38" s="108"/>
      <c r="F38" s="116"/>
      <c r="G38" s="108"/>
      <c r="H38" s="108"/>
      <c r="I38" s="108"/>
      <c r="J38" s="108"/>
    </row>
    <row r="39" spans="1:11" ht="52.25" customHeight="1" x14ac:dyDescent="0.35">
      <c r="A39" s="600" t="s">
        <v>303</v>
      </c>
      <c r="B39" s="585"/>
      <c r="C39" s="585"/>
      <c r="D39" s="585"/>
      <c r="E39" s="585"/>
      <c r="F39" s="585"/>
      <c r="G39" s="585"/>
      <c r="H39" s="585"/>
      <c r="I39" s="585"/>
      <c r="J39" s="585"/>
    </row>
    <row r="40" spans="1:11" ht="14.5" x14ac:dyDescent="0.35">
      <c r="A40" s="116"/>
      <c r="B40" s="116"/>
      <c r="C40" s="116"/>
      <c r="D40" s="116"/>
      <c r="E40" s="385"/>
      <c r="G40" s="116"/>
      <c r="H40" s="116"/>
      <c r="I40" s="116"/>
      <c r="J40" s="385"/>
    </row>
    <row r="42" spans="1:11" x14ac:dyDescent="0.35">
      <c r="I42" s="170">
        <v>1</v>
      </c>
      <c r="J42" s="170"/>
    </row>
  </sheetData>
  <sheetProtection password="CF7A" sheet="1" objects="1" scenarios="1"/>
  <mergeCells count="5">
    <mergeCell ref="A34:I34"/>
    <mergeCell ref="A36:I36"/>
    <mergeCell ref="A37:I37"/>
    <mergeCell ref="B2:I2"/>
    <mergeCell ref="A39:J39"/>
  </mergeCells>
  <pageMargins left="0.23622047244094491" right="3.937007874015748E-2" top="0.15748031496062992" bottom="0.15748031496062992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42"/>
  <sheetViews>
    <sheetView workbookViewId="0">
      <selection activeCell="G8" sqref="G8"/>
    </sheetView>
  </sheetViews>
  <sheetFormatPr defaultRowHeight="15.5" x14ac:dyDescent="0.35"/>
  <cols>
    <col min="1" max="1" width="2.08984375" customWidth="1"/>
    <col min="2" max="2" width="20.6328125" style="1" customWidth="1"/>
    <col min="3" max="3" width="14.08984375" customWidth="1"/>
    <col min="4" max="4" width="11.453125" hidden="1" customWidth="1"/>
    <col min="5" max="5" width="11.453125" customWidth="1"/>
    <col min="6" max="6" width="5.81640625" customWidth="1"/>
    <col min="7" max="7" width="19" customWidth="1"/>
    <col min="8" max="8" width="14.453125" customWidth="1"/>
    <col min="9" max="9" width="11.453125" hidden="1" customWidth="1"/>
    <col min="10" max="10" width="11.453125" customWidth="1"/>
  </cols>
  <sheetData>
    <row r="1" spans="1:11" ht="18.649999999999999" customHeight="1" thickBot="1" x14ac:dyDescent="0.35"/>
    <row r="2" spans="1:11" ht="39.65" customHeight="1" thickBot="1" x14ac:dyDescent="1.45">
      <c r="A2" s="84" t="s">
        <v>228</v>
      </c>
      <c r="B2" s="602" t="s">
        <v>1064</v>
      </c>
      <c r="C2" s="603"/>
      <c r="D2" s="603"/>
      <c r="E2" s="603"/>
      <c r="F2" s="603"/>
      <c r="G2" s="603"/>
      <c r="H2" s="603"/>
      <c r="I2" s="604"/>
      <c r="J2" s="479">
        <v>0</v>
      </c>
    </row>
    <row r="3" spans="1:11" ht="16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21" customHeight="1" thickBot="1" x14ac:dyDescent="0.4">
      <c r="A4" s="236"/>
      <c r="B4" s="32" t="s">
        <v>150</v>
      </c>
      <c r="C4" s="33"/>
      <c r="D4" s="436" t="s">
        <v>34</v>
      </c>
      <c r="E4" s="439" t="s">
        <v>34</v>
      </c>
      <c r="F4" s="406"/>
      <c r="G4" s="32" t="s">
        <v>150</v>
      </c>
      <c r="H4" s="33"/>
      <c r="I4" s="436" t="s">
        <v>34</v>
      </c>
      <c r="J4" s="439" t="s">
        <v>34</v>
      </c>
    </row>
    <row r="5" spans="1:11" ht="11.4" customHeight="1" x14ac:dyDescent="0.3">
      <c r="A5" s="236"/>
      <c r="B5" s="12"/>
      <c r="C5" s="13"/>
      <c r="D5" s="437"/>
      <c r="E5" s="440"/>
      <c r="F5" s="236"/>
      <c r="G5" s="12"/>
      <c r="H5" s="13"/>
      <c r="I5" s="437"/>
      <c r="J5" s="440"/>
    </row>
    <row r="6" spans="1:11" ht="20" customHeight="1" x14ac:dyDescent="0.7">
      <c r="A6" s="236"/>
      <c r="B6" s="407" t="s">
        <v>87</v>
      </c>
      <c r="C6" s="287" t="s">
        <v>1014</v>
      </c>
      <c r="D6" s="543">
        <v>284</v>
      </c>
      <c r="E6" s="568">
        <f>D6+(D6*J$2%)</f>
        <v>284</v>
      </c>
      <c r="F6" s="397"/>
      <c r="G6" s="395" t="s">
        <v>106</v>
      </c>
      <c r="H6" s="396" t="s">
        <v>1012</v>
      </c>
      <c r="I6" s="534">
        <v>167</v>
      </c>
      <c r="J6" s="474">
        <f>I6+(I6*J$2%)</f>
        <v>167</v>
      </c>
      <c r="K6" s="115"/>
    </row>
    <row r="7" spans="1:11" ht="20" customHeight="1" x14ac:dyDescent="0.7">
      <c r="A7" s="236"/>
      <c r="B7" s="409" t="s">
        <v>88</v>
      </c>
      <c r="C7" s="287" t="s">
        <v>1013</v>
      </c>
      <c r="D7" s="536">
        <v>284</v>
      </c>
      <c r="E7" s="472">
        <f t="shared" ref="E7:E33" si="0">D7+(D7*J$2%)</f>
        <v>284</v>
      </c>
      <c r="F7" s="397"/>
      <c r="G7" s="8" t="s">
        <v>107</v>
      </c>
      <c r="H7" s="287" t="s">
        <v>1013</v>
      </c>
      <c r="I7" s="538">
        <v>398</v>
      </c>
      <c r="J7" s="475">
        <f t="shared" ref="J7:J33" si="1">I7+(I7*J$2%)</f>
        <v>398</v>
      </c>
      <c r="K7" s="115"/>
    </row>
    <row r="8" spans="1:11" ht="20" customHeight="1" x14ac:dyDescent="0.7">
      <c r="A8" s="236"/>
      <c r="B8" s="409" t="s">
        <v>90</v>
      </c>
      <c r="C8" s="287" t="s">
        <v>1014</v>
      </c>
      <c r="D8" s="536">
        <v>348</v>
      </c>
      <c r="E8" s="472">
        <f t="shared" si="0"/>
        <v>348</v>
      </c>
      <c r="F8" s="397"/>
      <c r="G8" s="3" t="s">
        <v>108</v>
      </c>
      <c r="H8" s="287" t="s">
        <v>1014</v>
      </c>
      <c r="I8" s="537">
        <v>398</v>
      </c>
      <c r="J8" s="475">
        <f t="shared" si="1"/>
        <v>398</v>
      </c>
      <c r="K8" s="115"/>
    </row>
    <row r="9" spans="1:11" ht="20" customHeight="1" x14ac:dyDescent="0.7">
      <c r="A9" s="236"/>
      <c r="B9" s="3" t="s">
        <v>277</v>
      </c>
      <c r="C9" s="287" t="s">
        <v>1013</v>
      </c>
      <c r="D9" s="536">
        <v>340</v>
      </c>
      <c r="E9" s="472">
        <f t="shared" si="0"/>
        <v>340</v>
      </c>
      <c r="F9" s="397"/>
      <c r="G9" s="3" t="s">
        <v>109</v>
      </c>
      <c r="H9" s="287" t="s">
        <v>1013</v>
      </c>
      <c r="I9" s="537">
        <v>442</v>
      </c>
      <c r="J9" s="475">
        <f t="shared" si="1"/>
        <v>442</v>
      </c>
      <c r="K9" s="115"/>
    </row>
    <row r="10" spans="1:11" ht="20" customHeight="1" x14ac:dyDescent="0.7">
      <c r="A10" s="236"/>
      <c r="B10" s="3" t="s">
        <v>278</v>
      </c>
      <c r="C10" s="287" t="s">
        <v>1014</v>
      </c>
      <c r="D10" s="536">
        <v>420</v>
      </c>
      <c r="E10" s="472">
        <f t="shared" si="0"/>
        <v>420</v>
      </c>
      <c r="F10" s="397"/>
      <c r="G10" s="3" t="s">
        <v>798</v>
      </c>
      <c r="H10" s="287" t="s">
        <v>1014</v>
      </c>
      <c r="I10" s="537">
        <v>492</v>
      </c>
      <c r="J10" s="475">
        <f t="shared" si="1"/>
        <v>492</v>
      </c>
      <c r="K10" s="115"/>
    </row>
    <row r="11" spans="1:11" ht="20" customHeight="1" x14ac:dyDescent="0.7">
      <c r="A11" s="236"/>
      <c r="B11" s="3" t="s">
        <v>89</v>
      </c>
      <c r="C11" s="287" t="s">
        <v>1013</v>
      </c>
      <c r="D11" s="537">
        <v>364</v>
      </c>
      <c r="E11" s="472">
        <f t="shared" si="0"/>
        <v>364</v>
      </c>
      <c r="F11" s="397"/>
      <c r="G11" s="3" t="s">
        <v>791</v>
      </c>
      <c r="H11" s="287" t="s">
        <v>1013</v>
      </c>
      <c r="I11" s="537">
        <v>626</v>
      </c>
      <c r="J11" s="475">
        <f t="shared" si="1"/>
        <v>626</v>
      </c>
      <c r="K11" s="115"/>
    </row>
    <row r="12" spans="1:11" ht="20" customHeight="1" x14ac:dyDescent="0.7">
      <c r="A12" s="236"/>
      <c r="B12" s="3" t="s">
        <v>406</v>
      </c>
      <c r="C12" s="287" t="s">
        <v>1014</v>
      </c>
      <c r="D12" s="537">
        <v>449</v>
      </c>
      <c r="E12" s="472">
        <f t="shared" si="0"/>
        <v>449</v>
      </c>
      <c r="F12" s="397"/>
      <c r="G12" s="3" t="s">
        <v>110</v>
      </c>
      <c r="H12" s="287" t="s">
        <v>1014</v>
      </c>
      <c r="I12" s="537">
        <v>741</v>
      </c>
      <c r="J12" s="475">
        <f t="shared" si="1"/>
        <v>741</v>
      </c>
      <c r="K12" s="115"/>
    </row>
    <row r="13" spans="1:11" ht="20" customHeight="1" x14ac:dyDescent="0.7">
      <c r="A13" s="236"/>
      <c r="B13" s="3" t="s">
        <v>91</v>
      </c>
      <c r="C13" s="287" t="s">
        <v>1013</v>
      </c>
      <c r="D13" s="537">
        <v>327</v>
      </c>
      <c r="E13" s="472">
        <f t="shared" si="0"/>
        <v>327</v>
      </c>
      <c r="F13" s="397"/>
      <c r="G13" s="3" t="s">
        <v>111</v>
      </c>
      <c r="H13" s="287" t="s">
        <v>1013</v>
      </c>
      <c r="I13" s="537">
        <v>931</v>
      </c>
      <c r="J13" s="475">
        <f t="shared" si="1"/>
        <v>931</v>
      </c>
      <c r="K13" s="115"/>
    </row>
    <row r="14" spans="1:11" ht="20" customHeight="1" x14ac:dyDescent="0.7">
      <c r="A14" s="236"/>
      <c r="B14" s="3" t="s">
        <v>92</v>
      </c>
      <c r="C14" s="287" t="s">
        <v>1014</v>
      </c>
      <c r="D14" s="537">
        <v>398</v>
      </c>
      <c r="E14" s="472">
        <f t="shared" si="0"/>
        <v>398</v>
      </c>
      <c r="F14" s="397"/>
      <c r="G14" s="398" t="s">
        <v>154</v>
      </c>
      <c r="H14" s="396" t="s">
        <v>1012</v>
      </c>
      <c r="I14" s="535">
        <v>98</v>
      </c>
      <c r="J14" s="476">
        <f t="shared" si="1"/>
        <v>98</v>
      </c>
      <c r="K14" s="115"/>
    </row>
    <row r="15" spans="1:11" ht="20" customHeight="1" x14ac:dyDescent="0.7">
      <c r="A15" s="236"/>
      <c r="B15" s="3" t="s">
        <v>93</v>
      </c>
      <c r="C15" s="287" t="s">
        <v>1013</v>
      </c>
      <c r="D15" s="537">
        <v>492</v>
      </c>
      <c r="E15" s="472">
        <f t="shared" si="0"/>
        <v>492</v>
      </c>
      <c r="F15" s="397"/>
      <c r="G15" s="398" t="s">
        <v>112</v>
      </c>
      <c r="H15" s="396" t="s">
        <v>1012</v>
      </c>
      <c r="I15" s="535">
        <v>203</v>
      </c>
      <c r="J15" s="476">
        <f t="shared" si="1"/>
        <v>203</v>
      </c>
      <c r="K15" s="115"/>
    </row>
    <row r="16" spans="1:11" ht="20" customHeight="1" x14ac:dyDescent="0.7">
      <c r="A16" s="236"/>
      <c r="B16" s="3" t="s">
        <v>94</v>
      </c>
      <c r="C16" s="287" t="s">
        <v>1014</v>
      </c>
      <c r="D16" s="537">
        <v>417</v>
      </c>
      <c r="E16" s="472">
        <f t="shared" si="0"/>
        <v>417</v>
      </c>
      <c r="F16" s="397"/>
      <c r="G16" s="3" t="s">
        <v>113</v>
      </c>
      <c r="H16" s="287" t="s">
        <v>1014</v>
      </c>
      <c r="I16" s="537">
        <v>512</v>
      </c>
      <c r="J16" s="475">
        <f t="shared" si="1"/>
        <v>512</v>
      </c>
      <c r="K16" s="115"/>
    </row>
    <row r="17" spans="1:11" ht="20" customHeight="1" x14ac:dyDescent="0.7">
      <c r="A17" s="236"/>
      <c r="B17" s="3" t="s">
        <v>95</v>
      </c>
      <c r="C17" s="287" t="s">
        <v>1013</v>
      </c>
      <c r="D17" s="537">
        <v>512</v>
      </c>
      <c r="E17" s="472">
        <f t="shared" si="0"/>
        <v>512</v>
      </c>
      <c r="F17" s="397"/>
      <c r="G17" s="3" t="s">
        <v>792</v>
      </c>
      <c r="H17" s="287" t="s">
        <v>1013</v>
      </c>
      <c r="I17" s="537">
        <v>639</v>
      </c>
      <c r="J17" s="475">
        <f t="shared" si="1"/>
        <v>639</v>
      </c>
      <c r="K17" s="115"/>
    </row>
    <row r="18" spans="1:11" ht="20" customHeight="1" x14ac:dyDescent="0.7">
      <c r="A18" s="236"/>
      <c r="B18" s="3" t="s">
        <v>96</v>
      </c>
      <c r="C18" s="287" t="s">
        <v>1014</v>
      </c>
      <c r="D18" s="537">
        <v>639</v>
      </c>
      <c r="E18" s="472">
        <f t="shared" si="0"/>
        <v>639</v>
      </c>
      <c r="F18" s="397"/>
      <c r="G18" s="398" t="s">
        <v>279</v>
      </c>
      <c r="H18" s="396" t="s">
        <v>1012</v>
      </c>
      <c r="I18" s="535">
        <v>98</v>
      </c>
      <c r="J18" s="476">
        <f t="shared" si="1"/>
        <v>98</v>
      </c>
      <c r="K18" s="115"/>
    </row>
    <row r="19" spans="1:11" ht="20" customHeight="1" x14ac:dyDescent="0.7">
      <c r="A19" s="236"/>
      <c r="B19" s="3" t="s">
        <v>97</v>
      </c>
      <c r="C19" s="287" t="s">
        <v>1013</v>
      </c>
      <c r="D19" s="537">
        <v>570</v>
      </c>
      <c r="E19" s="472">
        <f t="shared" si="0"/>
        <v>570</v>
      </c>
      <c r="F19" s="397"/>
      <c r="G19" s="3" t="s">
        <v>114</v>
      </c>
      <c r="H19" s="287" t="s">
        <v>1013</v>
      </c>
      <c r="I19" s="537">
        <v>454</v>
      </c>
      <c r="J19" s="475">
        <f t="shared" si="1"/>
        <v>454</v>
      </c>
      <c r="K19" s="115"/>
    </row>
    <row r="20" spans="1:11" ht="20" customHeight="1" x14ac:dyDescent="0.7">
      <c r="A20" s="236"/>
      <c r="B20" s="3" t="s">
        <v>98</v>
      </c>
      <c r="C20" s="287" t="s">
        <v>1014</v>
      </c>
      <c r="D20" s="537">
        <v>712</v>
      </c>
      <c r="E20" s="472">
        <f t="shared" si="0"/>
        <v>712</v>
      </c>
      <c r="F20" s="397"/>
      <c r="G20" s="3" t="s">
        <v>115</v>
      </c>
      <c r="H20" s="287" t="s">
        <v>1014</v>
      </c>
      <c r="I20" s="537">
        <v>508</v>
      </c>
      <c r="J20" s="475">
        <f t="shared" si="1"/>
        <v>508</v>
      </c>
      <c r="K20" s="115"/>
    </row>
    <row r="21" spans="1:11" ht="18" customHeight="1" x14ac:dyDescent="0.7">
      <c r="A21" s="236"/>
      <c r="B21" s="398" t="s">
        <v>99</v>
      </c>
      <c r="C21" s="396" t="s">
        <v>1012</v>
      </c>
      <c r="D21" s="535">
        <v>36</v>
      </c>
      <c r="E21" s="471">
        <f t="shared" si="0"/>
        <v>36</v>
      </c>
      <c r="F21" s="397"/>
      <c r="G21" s="3" t="s">
        <v>116</v>
      </c>
      <c r="H21" s="287" t="s">
        <v>1013</v>
      </c>
      <c r="I21" s="537">
        <v>568</v>
      </c>
      <c r="J21" s="475">
        <f t="shared" si="1"/>
        <v>568</v>
      </c>
      <c r="K21" s="115"/>
    </row>
    <row r="22" spans="1:11" ht="18" customHeight="1" x14ac:dyDescent="0.7">
      <c r="A22" s="236"/>
      <c r="B22" s="398" t="s">
        <v>100</v>
      </c>
      <c r="C22" s="396" t="s">
        <v>1012</v>
      </c>
      <c r="D22" s="535">
        <v>44</v>
      </c>
      <c r="E22" s="471">
        <f t="shared" si="0"/>
        <v>44</v>
      </c>
      <c r="F22" s="397"/>
      <c r="G22" s="3" t="s">
        <v>117</v>
      </c>
      <c r="H22" s="287" t="s">
        <v>1014</v>
      </c>
      <c r="I22" s="537">
        <v>623</v>
      </c>
      <c r="J22" s="475">
        <f t="shared" si="1"/>
        <v>623</v>
      </c>
      <c r="K22" s="115"/>
    </row>
    <row r="23" spans="1:11" ht="18" customHeight="1" x14ac:dyDescent="0.7">
      <c r="A23" s="236"/>
      <c r="B23" s="3" t="s">
        <v>102</v>
      </c>
      <c r="C23" s="287" t="s">
        <v>1013</v>
      </c>
      <c r="D23" s="537">
        <v>377</v>
      </c>
      <c r="E23" s="472">
        <f t="shared" si="0"/>
        <v>377</v>
      </c>
      <c r="F23" s="397"/>
      <c r="G23" s="3" t="s">
        <v>229</v>
      </c>
      <c r="H23" s="287" t="s">
        <v>1013</v>
      </c>
      <c r="I23" s="537">
        <v>796</v>
      </c>
      <c r="J23" s="475">
        <f t="shared" si="1"/>
        <v>796</v>
      </c>
      <c r="K23" s="115"/>
    </row>
    <row r="24" spans="1:11" ht="18" customHeight="1" x14ac:dyDescent="0.7">
      <c r="A24" s="236"/>
      <c r="B24" s="3" t="s">
        <v>101</v>
      </c>
      <c r="C24" s="287" t="s">
        <v>1014</v>
      </c>
      <c r="D24" s="537">
        <v>507</v>
      </c>
      <c r="E24" s="472">
        <f t="shared" si="0"/>
        <v>507</v>
      </c>
      <c r="F24" s="397"/>
      <c r="G24" s="399" t="s">
        <v>148</v>
      </c>
      <c r="H24" s="287" t="s">
        <v>1014</v>
      </c>
      <c r="I24" s="541">
        <v>663</v>
      </c>
      <c r="J24" s="475">
        <f t="shared" si="1"/>
        <v>663</v>
      </c>
      <c r="K24" s="115"/>
    </row>
    <row r="25" spans="1:11" ht="18" customHeight="1" x14ac:dyDescent="0.7">
      <c r="A25" s="236"/>
      <c r="B25" s="3" t="s">
        <v>103</v>
      </c>
      <c r="C25" s="287" t="s">
        <v>1013</v>
      </c>
      <c r="D25" s="537">
        <v>626</v>
      </c>
      <c r="E25" s="472">
        <f t="shared" si="0"/>
        <v>626</v>
      </c>
      <c r="F25" s="397"/>
      <c r="G25" s="3" t="s">
        <v>230</v>
      </c>
      <c r="H25" s="287" t="s">
        <v>1013</v>
      </c>
      <c r="I25" s="537">
        <v>1024</v>
      </c>
      <c r="J25" s="475">
        <f t="shared" si="1"/>
        <v>1024</v>
      </c>
      <c r="K25" s="115"/>
    </row>
    <row r="26" spans="1:11" ht="18" customHeight="1" x14ac:dyDescent="0.7">
      <c r="A26" s="236"/>
      <c r="B26" s="8" t="s">
        <v>104</v>
      </c>
      <c r="C26" s="287" t="s">
        <v>1014</v>
      </c>
      <c r="D26" s="538">
        <v>785</v>
      </c>
      <c r="E26" s="472">
        <f t="shared" si="0"/>
        <v>785</v>
      </c>
      <c r="F26" s="397"/>
      <c r="G26" s="3" t="s">
        <v>149</v>
      </c>
      <c r="H26" s="287" t="s">
        <v>1014</v>
      </c>
      <c r="I26" s="536">
        <v>846</v>
      </c>
      <c r="J26" s="475">
        <f t="shared" si="1"/>
        <v>846</v>
      </c>
      <c r="K26" s="115"/>
    </row>
    <row r="27" spans="1:11" ht="18" customHeight="1" x14ac:dyDescent="0.7">
      <c r="A27" s="236"/>
      <c r="B27" s="395" t="s">
        <v>105</v>
      </c>
      <c r="C27" s="396" t="s">
        <v>1012</v>
      </c>
      <c r="D27" s="534">
        <v>142</v>
      </c>
      <c r="E27" s="471">
        <f t="shared" si="0"/>
        <v>142</v>
      </c>
      <c r="F27" s="236"/>
      <c r="G27" s="400"/>
      <c r="H27" s="401"/>
      <c r="I27" s="542"/>
      <c r="J27" s="475"/>
      <c r="K27" s="115"/>
    </row>
    <row r="28" spans="1:11" ht="13.25" customHeight="1" thickBot="1" x14ac:dyDescent="0.4">
      <c r="A28" s="236"/>
      <c r="B28" s="15"/>
      <c r="C28" s="402"/>
      <c r="D28" s="91"/>
      <c r="E28" s="472"/>
      <c r="F28" s="236"/>
      <c r="G28" s="4"/>
      <c r="H28" s="403"/>
      <c r="I28" s="540"/>
      <c r="J28" s="475"/>
      <c r="K28" s="115"/>
    </row>
    <row r="29" spans="1:11" ht="18" customHeight="1" thickBot="1" x14ac:dyDescent="0.4">
      <c r="A29" s="236"/>
      <c r="B29" s="32" t="s">
        <v>793</v>
      </c>
      <c r="C29" s="33"/>
      <c r="D29" s="34" t="s">
        <v>34</v>
      </c>
      <c r="E29" s="439" t="s">
        <v>34</v>
      </c>
      <c r="F29" s="406"/>
      <c r="G29" s="32" t="s">
        <v>793</v>
      </c>
      <c r="H29" s="33"/>
      <c r="I29" s="34" t="s">
        <v>34</v>
      </c>
      <c r="J29" s="439" t="s">
        <v>34</v>
      </c>
      <c r="K29" s="115"/>
    </row>
    <row r="30" spans="1:11" ht="10.25" customHeight="1" x14ac:dyDescent="0.35">
      <c r="A30" s="236"/>
      <c r="B30" s="12"/>
      <c r="C30" s="13"/>
      <c r="D30" s="14"/>
      <c r="E30" s="472"/>
      <c r="F30" s="236"/>
      <c r="G30" s="12"/>
      <c r="H30" s="13"/>
      <c r="I30" s="14"/>
      <c r="J30" s="475"/>
      <c r="K30" s="115"/>
    </row>
    <row r="31" spans="1:11" ht="18" customHeight="1" x14ac:dyDescent="0.7">
      <c r="A31" s="236"/>
      <c r="B31" s="8" t="s">
        <v>92</v>
      </c>
      <c r="C31" s="287" t="s">
        <v>1013</v>
      </c>
      <c r="D31" s="538">
        <v>398</v>
      </c>
      <c r="E31" s="472">
        <f t="shared" si="0"/>
        <v>398</v>
      </c>
      <c r="F31" s="397"/>
      <c r="G31" s="8" t="s">
        <v>96</v>
      </c>
      <c r="H31" s="287" t="s">
        <v>1014</v>
      </c>
      <c r="I31" s="538">
        <v>639</v>
      </c>
      <c r="J31" s="475">
        <f t="shared" si="1"/>
        <v>639</v>
      </c>
      <c r="K31" s="115"/>
    </row>
    <row r="32" spans="1:11" ht="18" customHeight="1" x14ac:dyDescent="0.7">
      <c r="A32" s="236"/>
      <c r="B32" s="42" t="s">
        <v>93</v>
      </c>
      <c r="C32" s="287" t="s">
        <v>1014</v>
      </c>
      <c r="D32" s="539">
        <v>492</v>
      </c>
      <c r="E32" s="472">
        <f t="shared" si="0"/>
        <v>492</v>
      </c>
      <c r="F32" s="397"/>
      <c r="G32" s="42" t="s">
        <v>107</v>
      </c>
      <c r="H32" s="287" t="s">
        <v>1013</v>
      </c>
      <c r="I32" s="539">
        <v>398</v>
      </c>
      <c r="J32" s="475">
        <f t="shared" si="1"/>
        <v>398</v>
      </c>
      <c r="K32" s="115"/>
    </row>
    <row r="33" spans="1:11" ht="18" customHeight="1" thickBot="1" x14ac:dyDescent="0.75">
      <c r="A33" s="236"/>
      <c r="B33" s="4" t="s">
        <v>95</v>
      </c>
      <c r="C33" s="404" t="s">
        <v>1013</v>
      </c>
      <c r="D33" s="540">
        <v>512</v>
      </c>
      <c r="E33" s="473">
        <f t="shared" si="0"/>
        <v>512</v>
      </c>
      <c r="F33" s="397"/>
      <c r="G33" s="4" t="s">
        <v>113</v>
      </c>
      <c r="H33" s="404" t="s">
        <v>1014</v>
      </c>
      <c r="I33" s="540">
        <v>512</v>
      </c>
      <c r="J33" s="477">
        <f t="shared" si="1"/>
        <v>512</v>
      </c>
      <c r="K33" s="115"/>
    </row>
    <row r="34" spans="1:11" x14ac:dyDescent="0.35">
      <c r="A34" s="236"/>
      <c r="B34" s="93"/>
      <c r="C34" s="405"/>
      <c r="D34" s="51"/>
      <c r="E34" s="51"/>
      <c r="F34" s="397"/>
      <c r="G34" s="93"/>
      <c r="H34" s="405"/>
      <c r="I34" s="51"/>
      <c r="J34" s="51"/>
    </row>
    <row r="35" spans="1:11" ht="23.25" customHeight="1" x14ac:dyDescent="0.35">
      <c r="A35" s="236"/>
      <c r="C35" s="236"/>
      <c r="D35" s="236"/>
      <c r="E35" s="236"/>
      <c r="F35" s="236"/>
      <c r="G35" s="236"/>
      <c r="H35" s="236"/>
      <c r="I35" s="236"/>
      <c r="J35" s="236"/>
    </row>
    <row r="36" spans="1:11" ht="27" customHeight="1" x14ac:dyDescent="0.35">
      <c r="A36" s="580" t="s">
        <v>1015</v>
      </c>
      <c r="B36" s="580"/>
      <c r="C36" s="580"/>
      <c r="D36" s="580"/>
      <c r="E36" s="580"/>
      <c r="F36" s="580"/>
      <c r="G36" s="580"/>
      <c r="H36" s="580"/>
      <c r="I36" s="580"/>
      <c r="J36" s="383"/>
    </row>
    <row r="37" spans="1:11" ht="21" customHeight="1" x14ac:dyDescent="1">
      <c r="A37" s="478" t="s">
        <v>810</v>
      </c>
      <c r="B37" s="478"/>
      <c r="C37" s="478"/>
      <c r="D37" s="478"/>
      <c r="E37" s="478"/>
      <c r="F37" s="478"/>
      <c r="G37" s="478"/>
      <c r="H37" s="478"/>
      <c r="I37" s="478"/>
      <c r="J37" s="389"/>
      <c r="K37" s="112"/>
    </row>
    <row r="38" spans="1:11" ht="25.25" customHeight="1" x14ac:dyDescent="1">
      <c r="A38" s="601" t="s">
        <v>811</v>
      </c>
      <c r="B38" s="601"/>
      <c r="C38" s="601"/>
      <c r="D38" s="601"/>
      <c r="E38" s="601"/>
      <c r="F38" s="601"/>
      <c r="G38" s="601"/>
      <c r="H38" s="601"/>
      <c r="I38" s="601"/>
      <c r="J38" s="601"/>
      <c r="K38" s="112"/>
    </row>
    <row r="42" spans="1:11" x14ac:dyDescent="0.35">
      <c r="I42" s="175">
        <v>1</v>
      </c>
      <c r="J42" s="175"/>
    </row>
  </sheetData>
  <sheetProtection password="CF7A" sheet="1" objects="1" scenarios="1"/>
  <mergeCells count="3">
    <mergeCell ref="B2:I2"/>
    <mergeCell ref="A36:I36"/>
    <mergeCell ref="A38:J38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K43"/>
  <sheetViews>
    <sheetView workbookViewId="0">
      <selection activeCell="H9" sqref="H9"/>
    </sheetView>
  </sheetViews>
  <sheetFormatPr defaultRowHeight="15.5" x14ac:dyDescent="0.35"/>
  <cols>
    <col min="1" max="1" width="2.08984375" customWidth="1"/>
    <col min="2" max="2" width="20.6328125" style="1" customWidth="1"/>
    <col min="3" max="3" width="14.08984375" customWidth="1"/>
    <col min="4" max="4" width="11.453125" hidden="1" customWidth="1"/>
    <col min="5" max="5" width="11.453125" customWidth="1"/>
    <col min="6" max="6" width="5.81640625" customWidth="1"/>
    <col min="7" max="7" width="19.6328125" customWidth="1"/>
    <col min="8" max="8" width="14.6328125" customWidth="1"/>
    <col min="9" max="9" width="10.81640625" hidden="1" customWidth="1"/>
    <col min="10" max="10" width="10.81640625" customWidth="1"/>
  </cols>
  <sheetData>
    <row r="1" spans="1:11" ht="18.649999999999999" customHeight="1" thickBot="1" x14ac:dyDescent="0.35"/>
    <row r="2" spans="1:11" ht="38" thickBot="1" x14ac:dyDescent="1.5">
      <c r="A2" s="84" t="s">
        <v>228</v>
      </c>
      <c r="B2" s="582" t="s">
        <v>1016</v>
      </c>
      <c r="C2" s="583"/>
      <c r="D2" s="583"/>
      <c r="E2" s="583"/>
      <c r="F2" s="583"/>
      <c r="G2" s="583"/>
      <c r="H2" s="583"/>
      <c r="I2" s="584"/>
      <c r="J2" s="447">
        <v>0</v>
      </c>
    </row>
    <row r="3" spans="1:11" ht="19.75" customHeight="1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16" thickBot="1" x14ac:dyDescent="0.4">
      <c r="A4" s="236"/>
      <c r="B4" s="32" t="s">
        <v>150</v>
      </c>
      <c r="C4" s="33"/>
      <c r="D4" s="436" t="s">
        <v>34</v>
      </c>
      <c r="E4" s="439" t="s">
        <v>34</v>
      </c>
      <c r="F4" s="406"/>
      <c r="G4" s="32" t="s">
        <v>150</v>
      </c>
      <c r="H4" s="33"/>
      <c r="I4" s="436" t="s">
        <v>34</v>
      </c>
      <c r="J4" s="439" t="s">
        <v>34</v>
      </c>
    </row>
    <row r="5" spans="1:11" ht="11.4" customHeight="1" x14ac:dyDescent="0.3">
      <c r="A5" s="236"/>
      <c r="B5" s="12"/>
      <c r="C5" s="13"/>
      <c r="D5" s="437"/>
      <c r="E5" s="440"/>
      <c r="F5" s="236"/>
      <c r="G5" s="12"/>
      <c r="H5" s="13"/>
      <c r="I5" s="437"/>
      <c r="J5" s="440"/>
    </row>
    <row r="6" spans="1:11" ht="20" customHeight="1" x14ac:dyDescent="0.7">
      <c r="A6" s="236"/>
      <c r="B6" s="407" t="s">
        <v>87</v>
      </c>
      <c r="C6" s="408" t="s">
        <v>1012</v>
      </c>
      <c r="D6" s="543">
        <v>246</v>
      </c>
      <c r="E6" s="480">
        <f>D6+(D6*J$2%)</f>
        <v>246</v>
      </c>
      <c r="F6" s="397"/>
      <c r="G6" s="407" t="s">
        <v>106</v>
      </c>
      <c r="H6" s="408" t="s">
        <v>1012</v>
      </c>
      <c r="I6" s="543">
        <v>167</v>
      </c>
      <c r="J6" s="480">
        <f>I6+(I6*J$2%)</f>
        <v>167</v>
      </c>
      <c r="K6" s="115"/>
    </row>
    <row r="7" spans="1:11" ht="20" customHeight="1" x14ac:dyDescent="0.7">
      <c r="A7" s="236"/>
      <c r="B7" s="409" t="s">
        <v>88</v>
      </c>
      <c r="C7" s="408" t="s">
        <v>1012</v>
      </c>
      <c r="D7" s="536">
        <v>246</v>
      </c>
      <c r="E7" s="475">
        <f t="shared" ref="E7:E33" si="0">D7+(D7*J$2%)</f>
        <v>246</v>
      </c>
      <c r="F7" s="397"/>
      <c r="G7" s="8" t="s">
        <v>107</v>
      </c>
      <c r="H7" s="408" t="s">
        <v>1012</v>
      </c>
      <c r="I7" s="538">
        <v>340</v>
      </c>
      <c r="J7" s="475">
        <f t="shared" ref="J7:J33" si="1">I7+(I7*J$2%)</f>
        <v>340</v>
      </c>
      <c r="K7" s="115"/>
    </row>
    <row r="8" spans="1:11" ht="20" customHeight="1" x14ac:dyDescent="0.7">
      <c r="A8" s="236"/>
      <c r="B8" s="409" t="s">
        <v>90</v>
      </c>
      <c r="C8" s="408" t="s">
        <v>1012</v>
      </c>
      <c r="D8" s="536">
        <v>299</v>
      </c>
      <c r="E8" s="475">
        <f t="shared" si="0"/>
        <v>299</v>
      </c>
      <c r="F8" s="397"/>
      <c r="G8" s="3" t="s">
        <v>108</v>
      </c>
      <c r="H8" s="408" t="s">
        <v>1012</v>
      </c>
      <c r="I8" s="537">
        <v>340</v>
      </c>
      <c r="J8" s="475">
        <f t="shared" si="1"/>
        <v>340</v>
      </c>
      <c r="K8" s="115"/>
    </row>
    <row r="9" spans="1:11" ht="20" customHeight="1" x14ac:dyDescent="0.7">
      <c r="A9" s="236"/>
      <c r="B9" s="3" t="s">
        <v>277</v>
      </c>
      <c r="C9" s="408" t="s">
        <v>1012</v>
      </c>
      <c r="D9" s="536">
        <v>293</v>
      </c>
      <c r="E9" s="475">
        <f t="shared" si="0"/>
        <v>293</v>
      </c>
      <c r="F9" s="397"/>
      <c r="G9" s="3" t="s">
        <v>109</v>
      </c>
      <c r="H9" s="408" t="s">
        <v>1012</v>
      </c>
      <c r="I9" s="537">
        <v>377</v>
      </c>
      <c r="J9" s="475">
        <f t="shared" si="1"/>
        <v>377</v>
      </c>
      <c r="K9" s="115"/>
    </row>
    <row r="10" spans="1:11" ht="20" customHeight="1" x14ac:dyDescent="0.7">
      <c r="A10" s="236"/>
      <c r="B10" s="3" t="s">
        <v>278</v>
      </c>
      <c r="C10" s="408" t="s">
        <v>1012</v>
      </c>
      <c r="D10" s="536">
        <v>359</v>
      </c>
      <c r="E10" s="475">
        <f t="shared" si="0"/>
        <v>359</v>
      </c>
      <c r="F10" s="397"/>
      <c r="G10" s="3" t="s">
        <v>798</v>
      </c>
      <c r="H10" s="408" t="s">
        <v>1012</v>
      </c>
      <c r="I10" s="537">
        <v>420</v>
      </c>
      <c r="J10" s="475">
        <f t="shared" si="1"/>
        <v>420</v>
      </c>
      <c r="K10" s="115"/>
    </row>
    <row r="11" spans="1:11" ht="20" customHeight="1" x14ac:dyDescent="0.7">
      <c r="A11" s="236"/>
      <c r="B11" s="3" t="s">
        <v>89</v>
      </c>
      <c r="C11" s="408" t="s">
        <v>1012</v>
      </c>
      <c r="D11" s="537">
        <v>312</v>
      </c>
      <c r="E11" s="475">
        <f t="shared" si="0"/>
        <v>312</v>
      </c>
      <c r="F11" s="397"/>
      <c r="G11" s="3" t="s">
        <v>791</v>
      </c>
      <c r="H11" s="408" t="s">
        <v>1012</v>
      </c>
      <c r="I11" s="537">
        <v>531</v>
      </c>
      <c r="J11" s="475">
        <f t="shared" si="1"/>
        <v>531</v>
      </c>
      <c r="K11" s="115"/>
    </row>
    <row r="12" spans="1:11" ht="20" customHeight="1" x14ac:dyDescent="0.7">
      <c r="A12" s="236"/>
      <c r="B12" s="3" t="s">
        <v>406</v>
      </c>
      <c r="C12" s="408" t="s">
        <v>1012</v>
      </c>
      <c r="D12" s="537">
        <v>383</v>
      </c>
      <c r="E12" s="475">
        <f t="shared" si="0"/>
        <v>383</v>
      </c>
      <c r="F12" s="397"/>
      <c r="G12" s="3" t="s">
        <v>110</v>
      </c>
      <c r="H12" s="408" t="s">
        <v>1012</v>
      </c>
      <c r="I12" s="537">
        <v>626</v>
      </c>
      <c r="J12" s="475">
        <f t="shared" si="1"/>
        <v>626</v>
      </c>
      <c r="K12" s="115"/>
    </row>
    <row r="13" spans="1:11" ht="20" customHeight="1" x14ac:dyDescent="0.7">
      <c r="A13" s="236"/>
      <c r="B13" s="3" t="s">
        <v>91</v>
      </c>
      <c r="C13" s="408" t="s">
        <v>1012</v>
      </c>
      <c r="D13" s="537">
        <v>281</v>
      </c>
      <c r="E13" s="475">
        <f t="shared" si="0"/>
        <v>281</v>
      </c>
      <c r="F13" s="397"/>
      <c r="G13" s="3" t="s">
        <v>111</v>
      </c>
      <c r="H13" s="408" t="s">
        <v>1012</v>
      </c>
      <c r="I13" s="537">
        <v>785</v>
      </c>
      <c r="J13" s="475">
        <f t="shared" si="1"/>
        <v>785</v>
      </c>
      <c r="K13" s="115"/>
    </row>
    <row r="14" spans="1:11" ht="20" customHeight="1" x14ac:dyDescent="0.7">
      <c r="A14" s="236"/>
      <c r="B14" s="3" t="s">
        <v>92</v>
      </c>
      <c r="C14" s="408" t="s">
        <v>1012</v>
      </c>
      <c r="D14" s="537">
        <v>340</v>
      </c>
      <c r="E14" s="475">
        <f t="shared" si="0"/>
        <v>340</v>
      </c>
      <c r="F14" s="397"/>
      <c r="G14" s="409" t="s">
        <v>154</v>
      </c>
      <c r="H14" s="408" t="s">
        <v>1012</v>
      </c>
      <c r="I14" s="536">
        <v>98</v>
      </c>
      <c r="J14" s="475">
        <f t="shared" si="1"/>
        <v>98</v>
      </c>
      <c r="K14" s="115"/>
    </row>
    <row r="15" spans="1:11" ht="20" customHeight="1" x14ac:dyDescent="0.7">
      <c r="A15" s="236"/>
      <c r="B15" s="3" t="s">
        <v>93</v>
      </c>
      <c r="C15" s="408" t="s">
        <v>1012</v>
      </c>
      <c r="D15" s="537">
        <v>420</v>
      </c>
      <c r="E15" s="475">
        <f t="shared" si="0"/>
        <v>420</v>
      </c>
      <c r="F15" s="397"/>
      <c r="G15" s="409" t="s">
        <v>112</v>
      </c>
      <c r="H15" s="408" t="s">
        <v>1012</v>
      </c>
      <c r="I15" s="536">
        <v>203</v>
      </c>
      <c r="J15" s="475">
        <f t="shared" si="1"/>
        <v>203</v>
      </c>
      <c r="K15" s="115"/>
    </row>
    <row r="16" spans="1:11" ht="20" customHeight="1" x14ac:dyDescent="0.7">
      <c r="A16" s="236"/>
      <c r="B16" s="3" t="s">
        <v>94</v>
      </c>
      <c r="C16" s="408" t="s">
        <v>1012</v>
      </c>
      <c r="D16" s="537">
        <v>357</v>
      </c>
      <c r="E16" s="475">
        <f t="shared" si="0"/>
        <v>357</v>
      </c>
      <c r="F16" s="397"/>
      <c r="G16" s="3" t="s">
        <v>113</v>
      </c>
      <c r="H16" s="408" t="s">
        <v>1012</v>
      </c>
      <c r="I16" s="537">
        <v>437</v>
      </c>
      <c r="J16" s="475">
        <f t="shared" si="1"/>
        <v>437</v>
      </c>
      <c r="K16" s="115"/>
    </row>
    <row r="17" spans="1:11" ht="20" customHeight="1" x14ac:dyDescent="0.7">
      <c r="A17" s="236"/>
      <c r="B17" s="3" t="s">
        <v>95</v>
      </c>
      <c r="C17" s="408" t="s">
        <v>1012</v>
      </c>
      <c r="D17" s="537">
        <v>437</v>
      </c>
      <c r="E17" s="475">
        <f t="shared" si="0"/>
        <v>437</v>
      </c>
      <c r="F17" s="397"/>
      <c r="G17" s="3" t="s">
        <v>792</v>
      </c>
      <c r="H17" s="408" t="s">
        <v>1012</v>
      </c>
      <c r="I17" s="537">
        <v>543</v>
      </c>
      <c r="J17" s="475">
        <f t="shared" si="1"/>
        <v>543</v>
      </c>
      <c r="K17" s="115"/>
    </row>
    <row r="18" spans="1:11" ht="20" customHeight="1" x14ac:dyDescent="0.7">
      <c r="A18" s="236"/>
      <c r="B18" s="3" t="s">
        <v>96</v>
      </c>
      <c r="C18" s="408" t="s">
        <v>1012</v>
      </c>
      <c r="D18" s="537">
        <v>543</v>
      </c>
      <c r="E18" s="475">
        <f t="shared" si="0"/>
        <v>543</v>
      </c>
      <c r="F18" s="397"/>
      <c r="G18" s="409" t="s">
        <v>279</v>
      </c>
      <c r="H18" s="408" t="s">
        <v>1012</v>
      </c>
      <c r="I18" s="536">
        <v>98</v>
      </c>
      <c r="J18" s="475">
        <f t="shared" si="1"/>
        <v>98</v>
      </c>
      <c r="K18" s="115"/>
    </row>
    <row r="19" spans="1:11" ht="20" customHeight="1" x14ac:dyDescent="0.7">
      <c r="A19" s="236"/>
      <c r="B19" s="3" t="s">
        <v>97</v>
      </c>
      <c r="C19" s="408" t="s">
        <v>1012</v>
      </c>
      <c r="D19" s="537">
        <v>484</v>
      </c>
      <c r="E19" s="475">
        <f t="shared" si="0"/>
        <v>484</v>
      </c>
      <c r="F19" s="397"/>
      <c r="G19" s="3" t="s">
        <v>114</v>
      </c>
      <c r="H19" s="408" t="s">
        <v>1012</v>
      </c>
      <c r="I19" s="537">
        <v>396</v>
      </c>
      <c r="J19" s="475">
        <f t="shared" si="1"/>
        <v>396</v>
      </c>
      <c r="K19" s="115"/>
    </row>
    <row r="20" spans="1:11" ht="20" customHeight="1" x14ac:dyDescent="0.7">
      <c r="A20" s="236"/>
      <c r="B20" s="3" t="s">
        <v>98</v>
      </c>
      <c r="C20" s="408" t="s">
        <v>1012</v>
      </c>
      <c r="D20" s="537">
        <v>603</v>
      </c>
      <c r="E20" s="475">
        <f t="shared" si="0"/>
        <v>603</v>
      </c>
      <c r="F20" s="397"/>
      <c r="G20" s="3" t="s">
        <v>115</v>
      </c>
      <c r="H20" s="408" t="s">
        <v>1012</v>
      </c>
      <c r="I20" s="537">
        <v>450</v>
      </c>
      <c r="J20" s="475">
        <f t="shared" si="1"/>
        <v>450</v>
      </c>
      <c r="K20" s="115"/>
    </row>
    <row r="21" spans="1:11" ht="18" customHeight="1" x14ac:dyDescent="0.7">
      <c r="A21" s="236"/>
      <c r="B21" s="409" t="s">
        <v>99</v>
      </c>
      <c r="C21" s="408" t="s">
        <v>1012</v>
      </c>
      <c r="D21" s="536">
        <v>36</v>
      </c>
      <c r="E21" s="475">
        <f t="shared" si="0"/>
        <v>36</v>
      </c>
      <c r="F21" s="397"/>
      <c r="G21" s="3" t="s">
        <v>116</v>
      </c>
      <c r="H21" s="408" t="s">
        <v>1012</v>
      </c>
      <c r="I21" s="537">
        <v>491</v>
      </c>
      <c r="J21" s="475">
        <f t="shared" si="1"/>
        <v>491</v>
      </c>
      <c r="K21" s="115"/>
    </row>
    <row r="22" spans="1:11" ht="18" customHeight="1" x14ac:dyDescent="0.7">
      <c r="A22" s="236"/>
      <c r="B22" s="409" t="s">
        <v>100</v>
      </c>
      <c r="C22" s="408" t="s">
        <v>1012</v>
      </c>
      <c r="D22" s="536">
        <v>44</v>
      </c>
      <c r="E22" s="475">
        <f t="shared" si="0"/>
        <v>44</v>
      </c>
      <c r="F22" s="397"/>
      <c r="G22" s="3" t="s">
        <v>117</v>
      </c>
      <c r="H22" s="408" t="s">
        <v>1012</v>
      </c>
      <c r="I22" s="537">
        <v>547</v>
      </c>
      <c r="J22" s="475">
        <f t="shared" si="1"/>
        <v>547</v>
      </c>
      <c r="K22" s="115"/>
    </row>
    <row r="23" spans="1:11" ht="18" customHeight="1" x14ac:dyDescent="0.7">
      <c r="A23" s="236"/>
      <c r="B23" s="3" t="s">
        <v>102</v>
      </c>
      <c r="C23" s="408" t="s">
        <v>1012</v>
      </c>
      <c r="D23" s="537">
        <v>324</v>
      </c>
      <c r="E23" s="475">
        <f t="shared" si="0"/>
        <v>324</v>
      </c>
      <c r="F23" s="397"/>
      <c r="G23" s="3" t="s">
        <v>229</v>
      </c>
      <c r="H23" s="408" t="s">
        <v>1012</v>
      </c>
      <c r="I23" s="537">
        <v>681</v>
      </c>
      <c r="J23" s="475">
        <f t="shared" si="1"/>
        <v>681</v>
      </c>
      <c r="K23" s="115"/>
    </row>
    <row r="24" spans="1:11" ht="18" customHeight="1" x14ac:dyDescent="0.7">
      <c r="A24" s="236"/>
      <c r="B24" s="3" t="s">
        <v>101</v>
      </c>
      <c r="C24" s="408" t="s">
        <v>1012</v>
      </c>
      <c r="D24" s="537">
        <v>433</v>
      </c>
      <c r="E24" s="475">
        <f t="shared" si="0"/>
        <v>433</v>
      </c>
      <c r="F24" s="397"/>
      <c r="G24" s="399" t="s">
        <v>148</v>
      </c>
      <c r="H24" s="408" t="s">
        <v>1012</v>
      </c>
      <c r="I24" s="541">
        <v>571</v>
      </c>
      <c r="J24" s="475">
        <f t="shared" si="1"/>
        <v>571</v>
      </c>
      <c r="K24" s="115"/>
    </row>
    <row r="25" spans="1:11" ht="18" customHeight="1" x14ac:dyDescent="0.7">
      <c r="A25" s="236"/>
      <c r="B25" s="3" t="s">
        <v>103</v>
      </c>
      <c r="C25" s="408" t="s">
        <v>1012</v>
      </c>
      <c r="D25" s="537">
        <v>531</v>
      </c>
      <c r="E25" s="475">
        <f t="shared" si="0"/>
        <v>531</v>
      </c>
      <c r="F25" s="397"/>
      <c r="G25" s="3" t="s">
        <v>230</v>
      </c>
      <c r="H25" s="408" t="s">
        <v>1012</v>
      </c>
      <c r="I25" s="537">
        <v>873</v>
      </c>
      <c r="J25" s="475">
        <f t="shared" si="1"/>
        <v>873</v>
      </c>
      <c r="K25" s="115"/>
    </row>
    <row r="26" spans="1:11" ht="18" customHeight="1" x14ac:dyDescent="0.7">
      <c r="A26" s="236"/>
      <c r="B26" s="8" t="s">
        <v>104</v>
      </c>
      <c r="C26" s="408" t="s">
        <v>1012</v>
      </c>
      <c r="D26" s="538">
        <v>664</v>
      </c>
      <c r="E26" s="475">
        <f t="shared" si="0"/>
        <v>664</v>
      </c>
      <c r="F26" s="397"/>
      <c r="G26" s="3" t="s">
        <v>149</v>
      </c>
      <c r="H26" s="408" t="s">
        <v>1012</v>
      </c>
      <c r="I26" s="536">
        <v>725</v>
      </c>
      <c r="J26" s="475">
        <f t="shared" si="1"/>
        <v>725</v>
      </c>
      <c r="K26" s="115"/>
    </row>
    <row r="27" spans="1:11" ht="18" customHeight="1" x14ac:dyDescent="0.7">
      <c r="A27" s="236"/>
      <c r="B27" s="407" t="s">
        <v>105</v>
      </c>
      <c r="C27" s="408" t="s">
        <v>1012</v>
      </c>
      <c r="D27" s="543">
        <v>142</v>
      </c>
      <c r="E27" s="475">
        <f t="shared" si="0"/>
        <v>142</v>
      </c>
      <c r="F27" s="236"/>
      <c r="G27" s="400"/>
      <c r="H27" s="410"/>
      <c r="I27" s="542"/>
      <c r="J27" s="475"/>
      <c r="K27" s="115"/>
    </row>
    <row r="28" spans="1:11" ht="13.25" customHeight="1" thickBot="1" x14ac:dyDescent="0.4">
      <c r="A28" s="236"/>
      <c r="B28" s="15"/>
      <c r="C28" s="402"/>
      <c r="D28" s="91"/>
      <c r="E28" s="475"/>
      <c r="F28" s="236"/>
      <c r="G28" s="4"/>
      <c r="H28" s="403"/>
      <c r="I28" s="540"/>
      <c r="J28" s="475"/>
      <c r="K28" s="115"/>
    </row>
    <row r="29" spans="1:11" ht="18" customHeight="1" thickBot="1" x14ac:dyDescent="0.4">
      <c r="A29" s="236"/>
      <c r="B29" s="32" t="s">
        <v>793</v>
      </c>
      <c r="C29" s="33"/>
      <c r="D29" s="34" t="s">
        <v>34</v>
      </c>
      <c r="E29" s="439" t="s">
        <v>34</v>
      </c>
      <c r="F29" s="406"/>
      <c r="G29" s="32" t="s">
        <v>793</v>
      </c>
      <c r="H29" s="33"/>
      <c r="I29" s="34" t="s">
        <v>34</v>
      </c>
      <c r="J29" s="439" t="s">
        <v>34</v>
      </c>
      <c r="K29" s="115"/>
    </row>
    <row r="30" spans="1:11" ht="10.25" customHeight="1" x14ac:dyDescent="0.35">
      <c r="A30" s="236"/>
      <c r="B30" s="12"/>
      <c r="C30" s="13"/>
      <c r="D30" s="14"/>
      <c r="E30" s="475"/>
      <c r="F30" s="236"/>
      <c r="G30" s="12"/>
      <c r="H30" s="13"/>
      <c r="I30" s="14"/>
      <c r="J30" s="475"/>
      <c r="K30" s="115"/>
    </row>
    <row r="31" spans="1:11" ht="18" customHeight="1" x14ac:dyDescent="0.7">
      <c r="A31" s="236"/>
      <c r="B31" s="8" t="s">
        <v>92</v>
      </c>
      <c r="C31" s="408" t="s">
        <v>1012</v>
      </c>
      <c r="D31" s="538">
        <v>398</v>
      </c>
      <c r="E31" s="475">
        <f t="shared" si="0"/>
        <v>398</v>
      </c>
      <c r="F31" s="397"/>
      <c r="G31" s="8" t="s">
        <v>96</v>
      </c>
      <c r="H31" s="408" t="s">
        <v>1012</v>
      </c>
      <c r="I31" s="538">
        <v>639</v>
      </c>
      <c r="J31" s="475">
        <f t="shared" si="1"/>
        <v>639</v>
      </c>
      <c r="K31" s="115"/>
    </row>
    <row r="32" spans="1:11" ht="18" customHeight="1" x14ac:dyDescent="0.7">
      <c r="A32" s="236"/>
      <c r="B32" s="42" t="s">
        <v>93</v>
      </c>
      <c r="C32" s="408" t="s">
        <v>1012</v>
      </c>
      <c r="D32" s="539">
        <v>492</v>
      </c>
      <c r="E32" s="475">
        <f t="shared" si="0"/>
        <v>492</v>
      </c>
      <c r="F32" s="397"/>
      <c r="G32" s="42" t="s">
        <v>107</v>
      </c>
      <c r="H32" s="408" t="s">
        <v>1012</v>
      </c>
      <c r="I32" s="539">
        <v>398</v>
      </c>
      <c r="J32" s="475">
        <f t="shared" si="1"/>
        <v>398</v>
      </c>
      <c r="K32" s="115"/>
    </row>
    <row r="33" spans="1:11" ht="18" customHeight="1" thickBot="1" x14ac:dyDescent="0.75">
      <c r="A33" s="236"/>
      <c r="B33" s="4" t="s">
        <v>95</v>
      </c>
      <c r="C33" s="404" t="s">
        <v>1012</v>
      </c>
      <c r="D33" s="540">
        <v>512</v>
      </c>
      <c r="E33" s="477">
        <f t="shared" si="0"/>
        <v>512</v>
      </c>
      <c r="F33" s="397"/>
      <c r="G33" s="4" t="s">
        <v>113</v>
      </c>
      <c r="H33" s="404" t="s">
        <v>1012</v>
      </c>
      <c r="I33" s="540">
        <v>512</v>
      </c>
      <c r="J33" s="477">
        <f t="shared" si="1"/>
        <v>512</v>
      </c>
      <c r="K33" s="115"/>
    </row>
    <row r="34" spans="1:11" x14ac:dyDescent="0.35">
      <c r="A34" s="236"/>
      <c r="B34" s="93"/>
      <c r="C34" s="405"/>
      <c r="D34" s="51"/>
      <c r="E34" s="51"/>
      <c r="F34" s="397"/>
      <c r="G34" s="93"/>
      <c r="H34" s="405"/>
      <c r="I34" s="51"/>
      <c r="J34" s="51"/>
    </row>
    <row r="35" spans="1:11" ht="16.75" customHeight="1" x14ac:dyDescent="0.35">
      <c r="A35" s="236"/>
      <c r="C35" s="236"/>
      <c r="D35" s="236"/>
      <c r="E35" s="236"/>
      <c r="F35" s="236"/>
      <c r="G35" s="236"/>
      <c r="H35" s="236"/>
      <c r="I35" s="236"/>
      <c r="J35" s="236"/>
    </row>
    <row r="36" spans="1:11" ht="24" customHeight="1" x14ac:dyDescent="0.35">
      <c r="A36" s="580" t="s">
        <v>1017</v>
      </c>
      <c r="B36" s="580"/>
      <c r="C36" s="580"/>
      <c r="D36" s="580"/>
      <c r="E36" s="580"/>
      <c r="F36" s="580"/>
      <c r="G36" s="580"/>
      <c r="H36" s="580"/>
      <c r="I36" s="580"/>
      <c r="J36" s="383"/>
    </row>
    <row r="37" spans="1:11" ht="12.65" customHeight="1" x14ac:dyDescent="0.35">
      <c r="A37" s="381"/>
      <c r="B37" s="381"/>
      <c r="C37" s="381"/>
      <c r="D37" s="381"/>
      <c r="E37" s="383"/>
      <c r="F37" s="381"/>
      <c r="G37" s="381"/>
      <c r="H37" s="381"/>
      <c r="I37" s="381"/>
      <c r="J37" s="383"/>
    </row>
    <row r="38" spans="1:11" ht="24.65" customHeight="1" x14ac:dyDescent="1">
      <c r="A38" s="478" t="s">
        <v>810</v>
      </c>
      <c r="B38" s="478"/>
      <c r="C38" s="478"/>
      <c r="D38" s="478"/>
      <c r="E38" s="478"/>
      <c r="F38" s="478"/>
      <c r="G38" s="478"/>
      <c r="H38" s="478"/>
      <c r="I38" s="478"/>
      <c r="J38" s="389"/>
      <c r="K38" s="112"/>
    </row>
    <row r="39" spans="1:11" ht="25.25" customHeight="1" x14ac:dyDescent="1">
      <c r="A39" s="601" t="s">
        <v>811</v>
      </c>
      <c r="B39" s="601"/>
      <c r="C39" s="601"/>
      <c r="D39" s="601"/>
      <c r="E39" s="601"/>
      <c r="F39" s="601"/>
      <c r="G39" s="601"/>
      <c r="H39" s="601"/>
      <c r="I39" s="601"/>
      <c r="J39" s="601"/>
      <c r="K39" s="112"/>
    </row>
    <row r="40" spans="1:11" x14ac:dyDescent="0.35">
      <c r="A40" s="236"/>
      <c r="C40" s="236"/>
      <c r="D40" s="236"/>
      <c r="E40" s="236"/>
      <c r="F40" s="236"/>
      <c r="G40" s="236"/>
      <c r="H40" s="236"/>
      <c r="I40" s="236"/>
      <c r="J40" s="236"/>
    </row>
    <row r="41" spans="1:11" x14ac:dyDescent="0.35">
      <c r="A41" s="236"/>
      <c r="C41" s="236"/>
      <c r="D41" s="236"/>
      <c r="E41" s="236"/>
      <c r="F41" s="236"/>
      <c r="G41" s="236"/>
      <c r="H41" s="236"/>
      <c r="I41" s="236"/>
      <c r="J41" s="236"/>
    </row>
    <row r="43" spans="1:11" x14ac:dyDescent="0.35">
      <c r="I43" s="175">
        <v>1</v>
      </c>
      <c r="J43" s="175"/>
    </row>
  </sheetData>
  <sheetProtection password="CF7A" sheet="1" objects="1" scenarios="1"/>
  <mergeCells count="3">
    <mergeCell ref="B2:I2"/>
    <mergeCell ref="A36:I36"/>
    <mergeCell ref="A39:J39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37"/>
  <sheetViews>
    <sheetView zoomScaleNormal="100" workbookViewId="0">
      <selection activeCell="G8" sqref="G8"/>
    </sheetView>
  </sheetViews>
  <sheetFormatPr defaultRowHeight="15.5" x14ac:dyDescent="0.35"/>
  <cols>
    <col min="1" max="1" width="3.36328125" customWidth="1"/>
    <col min="2" max="2" width="20" style="1" customWidth="1"/>
    <col min="3" max="3" width="13.90625" customWidth="1"/>
    <col min="4" max="4" width="11.453125" hidden="1" customWidth="1"/>
    <col min="5" max="5" width="11.453125" customWidth="1"/>
    <col min="6" max="6" width="6.453125" customWidth="1"/>
    <col min="7" max="7" width="20.90625" customWidth="1"/>
    <col min="8" max="8" width="12.90625" customWidth="1"/>
    <col min="9" max="9" width="11.453125" hidden="1" customWidth="1"/>
    <col min="10" max="10" width="11.453125" customWidth="1"/>
  </cols>
  <sheetData>
    <row r="1" spans="1:11" ht="16.25" thickBot="1" x14ac:dyDescent="0.35"/>
    <row r="2" spans="1:11" ht="38" thickBot="1" x14ac:dyDescent="1.5">
      <c r="A2" s="84" t="s">
        <v>228</v>
      </c>
      <c r="B2" s="582" t="s">
        <v>1065</v>
      </c>
      <c r="C2" s="583"/>
      <c r="D2" s="583"/>
      <c r="E2" s="583"/>
      <c r="F2" s="583"/>
      <c r="G2" s="583"/>
      <c r="H2" s="583"/>
      <c r="I2" s="584"/>
      <c r="J2" s="479">
        <v>0</v>
      </c>
    </row>
    <row r="3" spans="1:11" ht="20.399999999999999" customHeight="1" thickBot="1" x14ac:dyDescent="0.4">
      <c r="B3" s="7"/>
      <c r="C3" s="7"/>
      <c r="D3" s="7"/>
      <c r="E3" s="7"/>
      <c r="F3" s="7"/>
      <c r="G3" s="7"/>
      <c r="H3" s="446" t="s">
        <v>1163</v>
      </c>
      <c r="I3" s="446"/>
      <c r="J3" s="431"/>
    </row>
    <row r="4" spans="1:11" ht="20.399999999999999" customHeight="1" thickBot="1" x14ac:dyDescent="0.4">
      <c r="B4" s="32" t="s">
        <v>150</v>
      </c>
      <c r="C4" s="33"/>
      <c r="D4" s="34" t="s">
        <v>34</v>
      </c>
      <c r="E4" s="439" t="s">
        <v>34</v>
      </c>
      <c r="G4" s="32" t="s">
        <v>150</v>
      </c>
      <c r="H4" s="33"/>
      <c r="I4" s="436" t="s">
        <v>34</v>
      </c>
      <c r="J4" s="439" t="s">
        <v>34</v>
      </c>
    </row>
    <row r="5" spans="1:11" ht="15.65" x14ac:dyDescent="0.3">
      <c r="B5" s="12"/>
      <c r="C5" s="13"/>
      <c r="D5" s="14"/>
      <c r="E5" s="440"/>
      <c r="G5" s="12"/>
      <c r="H5" s="13"/>
      <c r="I5" s="437"/>
      <c r="J5" s="440"/>
    </row>
    <row r="6" spans="1:11" ht="20.5" x14ac:dyDescent="0.8">
      <c r="B6" s="8" t="s">
        <v>87</v>
      </c>
      <c r="C6" s="18" t="s">
        <v>746</v>
      </c>
      <c r="D6" s="22">
        <v>236</v>
      </c>
      <c r="E6" s="457">
        <f>D6+(D6*J$2%)</f>
        <v>236</v>
      </c>
      <c r="F6" s="115"/>
      <c r="G6" s="95" t="s">
        <v>106</v>
      </c>
      <c r="H6" s="28" t="s">
        <v>746</v>
      </c>
      <c r="I6" s="468">
        <v>210</v>
      </c>
      <c r="J6" s="458">
        <f>I6+(I6*J$2%)</f>
        <v>210</v>
      </c>
      <c r="K6" s="115"/>
    </row>
    <row r="7" spans="1:11" ht="20.5" x14ac:dyDescent="0.8">
      <c r="B7" s="3" t="s">
        <v>88</v>
      </c>
      <c r="C7" s="18" t="s">
        <v>746</v>
      </c>
      <c r="D7" s="17">
        <v>236</v>
      </c>
      <c r="E7" s="457">
        <f t="shared" ref="E7:E27" si="0">D7+(D7*J$2%)</f>
        <v>236</v>
      </c>
      <c r="F7" s="115"/>
      <c r="G7" s="8" t="s">
        <v>107</v>
      </c>
      <c r="H7" s="19" t="s">
        <v>746</v>
      </c>
      <c r="I7" s="451">
        <v>323</v>
      </c>
      <c r="J7" s="458">
        <f t="shared" ref="J7:J26" si="1">I7+(I7*J$2%)</f>
        <v>323</v>
      </c>
      <c r="K7" s="115"/>
    </row>
    <row r="8" spans="1:11" ht="20.5" x14ac:dyDescent="0.8">
      <c r="B8" s="3" t="s">
        <v>90</v>
      </c>
      <c r="C8" s="18" t="s">
        <v>746</v>
      </c>
      <c r="D8" s="17">
        <v>296</v>
      </c>
      <c r="E8" s="457">
        <f t="shared" si="0"/>
        <v>296</v>
      </c>
      <c r="F8" s="115"/>
      <c r="G8" s="3" t="s">
        <v>108</v>
      </c>
      <c r="H8" s="19" t="s">
        <v>746</v>
      </c>
      <c r="I8" s="449">
        <v>323</v>
      </c>
      <c r="J8" s="458">
        <f t="shared" si="1"/>
        <v>323</v>
      </c>
      <c r="K8" s="115"/>
    </row>
    <row r="9" spans="1:11" ht="20.5" x14ac:dyDescent="0.8">
      <c r="B9" s="3" t="s">
        <v>277</v>
      </c>
      <c r="C9" s="18" t="s">
        <v>746</v>
      </c>
      <c r="D9" s="118">
        <v>260</v>
      </c>
      <c r="E9" s="457">
        <f t="shared" si="0"/>
        <v>260</v>
      </c>
      <c r="F9" s="115"/>
      <c r="G9" s="3" t="s">
        <v>109</v>
      </c>
      <c r="H9" s="19" t="s">
        <v>746</v>
      </c>
      <c r="I9" s="449">
        <v>339</v>
      </c>
      <c r="J9" s="458">
        <f t="shared" si="1"/>
        <v>339</v>
      </c>
      <c r="K9" s="115"/>
    </row>
    <row r="10" spans="1:11" ht="20.5" x14ac:dyDescent="0.8">
      <c r="B10" s="3" t="s">
        <v>278</v>
      </c>
      <c r="C10" s="18" t="s">
        <v>746</v>
      </c>
      <c r="D10" s="118">
        <v>333</v>
      </c>
      <c r="E10" s="457">
        <f t="shared" si="0"/>
        <v>333</v>
      </c>
      <c r="F10" s="115"/>
      <c r="G10" s="3" t="s">
        <v>798</v>
      </c>
      <c r="H10" s="19" t="s">
        <v>746</v>
      </c>
      <c r="I10" s="449">
        <v>383</v>
      </c>
      <c r="J10" s="458">
        <f t="shared" si="1"/>
        <v>383</v>
      </c>
      <c r="K10" s="115"/>
    </row>
    <row r="11" spans="1:11" ht="20.5" x14ac:dyDescent="0.8">
      <c r="B11" s="3" t="s">
        <v>89</v>
      </c>
      <c r="C11" s="18" t="s">
        <v>746</v>
      </c>
      <c r="D11" s="17">
        <v>300</v>
      </c>
      <c r="E11" s="457">
        <f t="shared" si="0"/>
        <v>300</v>
      </c>
      <c r="F11" s="115"/>
      <c r="G11" s="3" t="s">
        <v>791</v>
      </c>
      <c r="H11" s="19" t="s">
        <v>746</v>
      </c>
      <c r="I11" s="449">
        <v>485</v>
      </c>
      <c r="J11" s="458">
        <f t="shared" si="1"/>
        <v>485</v>
      </c>
      <c r="K11" s="115"/>
    </row>
    <row r="12" spans="1:11" ht="20.5" x14ac:dyDescent="0.8">
      <c r="B12" s="3" t="s">
        <v>406</v>
      </c>
      <c r="C12" s="18" t="s">
        <v>746</v>
      </c>
      <c r="D12" s="17">
        <v>362</v>
      </c>
      <c r="E12" s="457">
        <f t="shared" si="0"/>
        <v>362</v>
      </c>
      <c r="F12" s="115"/>
      <c r="G12" s="3" t="s">
        <v>110</v>
      </c>
      <c r="H12" s="19" t="s">
        <v>746</v>
      </c>
      <c r="I12" s="449">
        <v>542</v>
      </c>
      <c r="J12" s="458">
        <f t="shared" si="1"/>
        <v>542</v>
      </c>
      <c r="K12" s="115"/>
    </row>
    <row r="13" spans="1:11" ht="20.5" x14ac:dyDescent="0.8">
      <c r="B13" s="3" t="s">
        <v>91</v>
      </c>
      <c r="C13" s="18" t="s">
        <v>746</v>
      </c>
      <c r="D13" s="17">
        <v>277</v>
      </c>
      <c r="E13" s="457">
        <f t="shared" si="0"/>
        <v>277</v>
      </c>
      <c r="F13" s="115"/>
      <c r="G13" s="3" t="s">
        <v>111</v>
      </c>
      <c r="H13" s="19" t="s">
        <v>746</v>
      </c>
      <c r="I13" s="449">
        <v>677</v>
      </c>
      <c r="J13" s="458">
        <f t="shared" si="1"/>
        <v>677</v>
      </c>
      <c r="K13" s="115"/>
    </row>
    <row r="14" spans="1:11" ht="20.5" x14ac:dyDescent="0.8">
      <c r="B14" s="3" t="s">
        <v>92</v>
      </c>
      <c r="C14" s="18" t="s">
        <v>746</v>
      </c>
      <c r="D14" s="17">
        <v>307</v>
      </c>
      <c r="E14" s="457">
        <f t="shared" si="0"/>
        <v>307</v>
      </c>
      <c r="F14" s="115"/>
      <c r="G14" s="3" t="s">
        <v>154</v>
      </c>
      <c r="H14" s="19" t="s">
        <v>746</v>
      </c>
      <c r="I14" s="450">
        <v>98</v>
      </c>
      <c r="J14" s="458">
        <f t="shared" si="1"/>
        <v>98</v>
      </c>
      <c r="K14" s="115"/>
    </row>
    <row r="15" spans="1:11" ht="20.5" x14ac:dyDescent="0.8">
      <c r="B15" s="3" t="s">
        <v>93</v>
      </c>
      <c r="C15" s="18" t="s">
        <v>746</v>
      </c>
      <c r="D15" s="17">
        <v>413</v>
      </c>
      <c r="E15" s="457">
        <f t="shared" si="0"/>
        <v>413</v>
      </c>
      <c r="F15" s="115"/>
      <c r="G15" s="3" t="s">
        <v>112</v>
      </c>
      <c r="H15" s="19" t="s">
        <v>746</v>
      </c>
      <c r="I15" s="449">
        <v>251</v>
      </c>
      <c r="J15" s="458">
        <f t="shared" si="1"/>
        <v>251</v>
      </c>
      <c r="K15" s="115"/>
    </row>
    <row r="16" spans="1:11" ht="20.5" x14ac:dyDescent="0.8">
      <c r="B16" s="3" t="s">
        <v>94</v>
      </c>
      <c r="C16" s="18" t="s">
        <v>746</v>
      </c>
      <c r="D16" s="17">
        <v>334</v>
      </c>
      <c r="E16" s="457">
        <f t="shared" si="0"/>
        <v>334</v>
      </c>
      <c r="F16" s="115"/>
      <c r="G16" s="3" t="s">
        <v>113</v>
      </c>
      <c r="H16" s="19" t="s">
        <v>746</v>
      </c>
      <c r="I16" s="449">
        <v>418</v>
      </c>
      <c r="J16" s="458">
        <f t="shared" si="1"/>
        <v>418</v>
      </c>
      <c r="K16" s="115"/>
    </row>
    <row r="17" spans="1:11" ht="20.5" x14ac:dyDescent="0.8">
      <c r="B17" s="3" t="s">
        <v>95</v>
      </c>
      <c r="C17" s="18" t="s">
        <v>746</v>
      </c>
      <c r="D17" s="17">
        <v>390</v>
      </c>
      <c r="E17" s="457">
        <f t="shared" si="0"/>
        <v>390</v>
      </c>
      <c r="F17" s="115"/>
      <c r="G17" s="3" t="s">
        <v>792</v>
      </c>
      <c r="H17" s="19" t="s">
        <v>746</v>
      </c>
      <c r="I17" s="449">
        <v>532</v>
      </c>
      <c r="J17" s="458">
        <f t="shared" si="1"/>
        <v>532</v>
      </c>
      <c r="K17" s="115"/>
    </row>
    <row r="18" spans="1:11" ht="20.5" x14ac:dyDescent="0.8">
      <c r="B18" s="3" t="s">
        <v>96</v>
      </c>
      <c r="C18" s="18" t="s">
        <v>746</v>
      </c>
      <c r="D18" s="17">
        <v>517</v>
      </c>
      <c r="E18" s="457">
        <f t="shared" si="0"/>
        <v>517</v>
      </c>
      <c r="F18" s="115"/>
      <c r="G18" s="3" t="s">
        <v>279</v>
      </c>
      <c r="H18" s="19" t="s">
        <v>746</v>
      </c>
      <c r="I18" s="450">
        <v>122</v>
      </c>
      <c r="J18" s="458">
        <f t="shared" si="1"/>
        <v>122</v>
      </c>
      <c r="K18" s="115"/>
    </row>
    <row r="19" spans="1:11" ht="20.5" x14ac:dyDescent="0.8">
      <c r="B19" s="3" t="s">
        <v>97</v>
      </c>
      <c r="C19" s="18" t="s">
        <v>746</v>
      </c>
      <c r="D19" s="17">
        <v>442</v>
      </c>
      <c r="E19" s="457">
        <f t="shared" si="0"/>
        <v>442</v>
      </c>
      <c r="F19" s="115"/>
      <c r="G19" s="3" t="s">
        <v>114</v>
      </c>
      <c r="H19" s="19" t="s">
        <v>746</v>
      </c>
      <c r="I19" s="449">
        <v>350</v>
      </c>
      <c r="J19" s="458">
        <f t="shared" si="1"/>
        <v>350</v>
      </c>
      <c r="K19" s="115"/>
    </row>
    <row r="20" spans="1:11" ht="20.5" x14ac:dyDescent="0.8">
      <c r="B20" s="3" t="s">
        <v>98</v>
      </c>
      <c r="C20" s="18" t="s">
        <v>746</v>
      </c>
      <c r="D20" s="17">
        <v>579</v>
      </c>
      <c r="E20" s="457">
        <f t="shared" si="0"/>
        <v>579</v>
      </c>
      <c r="F20" s="115"/>
      <c r="G20" s="3" t="s">
        <v>115</v>
      </c>
      <c r="H20" s="19" t="s">
        <v>746</v>
      </c>
      <c r="I20" s="449">
        <v>423</v>
      </c>
      <c r="J20" s="458">
        <f t="shared" si="1"/>
        <v>423</v>
      </c>
      <c r="K20" s="115"/>
    </row>
    <row r="21" spans="1:11" ht="20.5" x14ac:dyDescent="0.8">
      <c r="B21" s="3" t="s">
        <v>99</v>
      </c>
      <c r="C21" s="18" t="s">
        <v>746</v>
      </c>
      <c r="D21" s="17">
        <v>87</v>
      </c>
      <c r="E21" s="457">
        <f t="shared" si="0"/>
        <v>87</v>
      </c>
      <c r="F21" s="115"/>
      <c r="G21" s="3" t="s">
        <v>116</v>
      </c>
      <c r="H21" s="19" t="s">
        <v>746</v>
      </c>
      <c r="I21" s="449">
        <v>446</v>
      </c>
      <c r="J21" s="458">
        <f t="shared" si="1"/>
        <v>446</v>
      </c>
      <c r="K21" s="115"/>
    </row>
    <row r="22" spans="1:11" ht="20.5" x14ac:dyDescent="0.8">
      <c r="B22" s="3" t="s">
        <v>100</v>
      </c>
      <c r="C22" s="18" t="s">
        <v>746</v>
      </c>
      <c r="D22" s="17">
        <v>103</v>
      </c>
      <c r="E22" s="457">
        <f t="shared" si="0"/>
        <v>103</v>
      </c>
      <c r="F22" s="115"/>
      <c r="G22" s="3" t="s">
        <v>117</v>
      </c>
      <c r="H22" s="19" t="s">
        <v>746</v>
      </c>
      <c r="I22" s="449">
        <v>503</v>
      </c>
      <c r="J22" s="458">
        <f t="shared" si="1"/>
        <v>503</v>
      </c>
      <c r="K22" s="115"/>
    </row>
    <row r="23" spans="1:11" ht="20.5" x14ac:dyDescent="0.8">
      <c r="B23" s="3" t="s">
        <v>102</v>
      </c>
      <c r="C23" s="18" t="s">
        <v>746</v>
      </c>
      <c r="D23" s="17">
        <v>298</v>
      </c>
      <c r="E23" s="457">
        <f t="shared" si="0"/>
        <v>298</v>
      </c>
      <c r="F23" s="115"/>
      <c r="G23" s="3" t="s">
        <v>229</v>
      </c>
      <c r="H23" s="19" t="s">
        <v>746</v>
      </c>
      <c r="I23" s="449">
        <v>579</v>
      </c>
      <c r="J23" s="458">
        <f t="shared" si="1"/>
        <v>579</v>
      </c>
      <c r="K23" s="115"/>
    </row>
    <row r="24" spans="1:11" ht="20.5" x14ac:dyDescent="0.8">
      <c r="B24" s="3" t="s">
        <v>101</v>
      </c>
      <c r="C24" s="18" t="s">
        <v>746</v>
      </c>
      <c r="D24" s="17">
        <v>365</v>
      </c>
      <c r="E24" s="457">
        <f t="shared" si="0"/>
        <v>365</v>
      </c>
      <c r="F24" s="115"/>
      <c r="G24" s="3" t="s">
        <v>148</v>
      </c>
      <c r="H24" s="19" t="s">
        <v>746</v>
      </c>
      <c r="I24" s="450">
        <v>457</v>
      </c>
      <c r="J24" s="458">
        <f t="shared" si="1"/>
        <v>457</v>
      </c>
      <c r="K24" s="115"/>
    </row>
    <row r="25" spans="1:11" ht="20.5" x14ac:dyDescent="0.8">
      <c r="B25" s="3" t="s">
        <v>103</v>
      </c>
      <c r="C25" s="18" t="s">
        <v>746</v>
      </c>
      <c r="D25" s="17">
        <v>488</v>
      </c>
      <c r="E25" s="457">
        <f t="shared" si="0"/>
        <v>488</v>
      </c>
      <c r="F25" s="115"/>
      <c r="G25" s="3" t="s">
        <v>230</v>
      </c>
      <c r="H25" s="19" t="s">
        <v>746</v>
      </c>
      <c r="I25" s="449">
        <v>677</v>
      </c>
      <c r="J25" s="458">
        <f t="shared" si="1"/>
        <v>677</v>
      </c>
      <c r="K25" s="115"/>
    </row>
    <row r="26" spans="1:11" ht="20.5" x14ac:dyDescent="0.8">
      <c r="B26" s="42" t="s">
        <v>104</v>
      </c>
      <c r="C26" s="160" t="s">
        <v>746</v>
      </c>
      <c r="D26" s="22">
        <v>625</v>
      </c>
      <c r="E26" s="457">
        <f t="shared" si="0"/>
        <v>625</v>
      </c>
      <c r="F26" s="115"/>
      <c r="G26" s="3" t="s">
        <v>149</v>
      </c>
      <c r="H26" s="19" t="s">
        <v>746</v>
      </c>
      <c r="I26" s="450">
        <v>513</v>
      </c>
      <c r="J26" s="458">
        <f t="shared" si="1"/>
        <v>513</v>
      </c>
      <c r="K26" s="115"/>
    </row>
    <row r="27" spans="1:11" ht="20.5" x14ac:dyDescent="0.8">
      <c r="B27" s="3" t="s">
        <v>105</v>
      </c>
      <c r="C27" s="19" t="s">
        <v>746</v>
      </c>
      <c r="D27" s="17">
        <v>147</v>
      </c>
      <c r="E27" s="457">
        <f t="shared" si="0"/>
        <v>147</v>
      </c>
      <c r="F27" s="115"/>
      <c r="G27" s="23"/>
      <c r="H27" s="24"/>
      <c r="I27" s="444"/>
      <c r="J27" s="481"/>
    </row>
    <row r="28" spans="1:11" ht="21" thickBot="1" x14ac:dyDescent="0.85">
      <c r="B28" s="15"/>
      <c r="C28" s="20"/>
      <c r="D28" s="91"/>
      <c r="E28" s="459"/>
      <c r="F28" s="115"/>
      <c r="G28" s="4"/>
      <c r="H28" s="21"/>
      <c r="I28" s="445"/>
      <c r="J28" s="443"/>
    </row>
    <row r="29" spans="1:11" ht="20.5" x14ac:dyDescent="0.8">
      <c r="B29" s="93"/>
      <c r="C29" s="94"/>
      <c r="D29" s="51"/>
      <c r="E29" s="51"/>
      <c r="F29" s="115"/>
      <c r="G29" s="93"/>
      <c r="H29" s="94"/>
      <c r="I29" s="93"/>
      <c r="J29" s="93"/>
    </row>
    <row r="30" spans="1:11" ht="27" customHeight="1" x14ac:dyDescent="0.35"/>
    <row r="31" spans="1:11" ht="26.4" customHeight="1" x14ac:dyDescent="0.35">
      <c r="A31" s="599" t="s">
        <v>747</v>
      </c>
      <c r="B31" s="599"/>
      <c r="C31" s="599"/>
      <c r="D31" s="599"/>
      <c r="E31" s="599"/>
      <c r="F31" s="599"/>
      <c r="G31" s="599"/>
      <c r="H31" s="599"/>
      <c r="I31" s="599"/>
      <c r="J31" s="388"/>
      <c r="K31" s="112"/>
    </row>
    <row r="32" spans="1:11" ht="34.75" customHeight="1" x14ac:dyDescent="1.05">
      <c r="A32" s="581" t="s">
        <v>748</v>
      </c>
      <c r="B32" s="581"/>
      <c r="C32" s="581"/>
      <c r="D32" s="581"/>
      <c r="E32" s="581"/>
      <c r="F32" s="581"/>
      <c r="G32" s="581"/>
      <c r="H32" s="581"/>
      <c r="I32" s="581"/>
      <c r="J32" s="581"/>
    </row>
    <row r="33" spans="2:10" ht="15.75" customHeight="1" x14ac:dyDescent="0.35"/>
    <row r="34" spans="2:10" ht="14.5" x14ac:dyDescent="0.35">
      <c r="B34" s="142"/>
      <c r="C34" s="142"/>
      <c r="D34" s="142"/>
      <c r="E34" s="385"/>
      <c r="F34" s="142"/>
      <c r="G34" s="142"/>
      <c r="H34" s="142"/>
      <c r="I34" s="142"/>
      <c r="J34" s="385"/>
    </row>
    <row r="37" spans="2:10" x14ac:dyDescent="0.35">
      <c r="I37" s="170">
        <v>1</v>
      </c>
      <c r="J37" s="170"/>
    </row>
  </sheetData>
  <sheetProtection password="CF7A" sheet="1" objects="1" scenarios="1"/>
  <mergeCells count="3">
    <mergeCell ref="A31:I31"/>
    <mergeCell ref="B2:I2"/>
    <mergeCell ref="A32:J32"/>
  </mergeCells>
  <pageMargins left="0.23622047244094491" right="0.23622047244094491" top="0.35433070866141736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Фасади Amore Classic (патина)</vt:lpstr>
      <vt:lpstr>Фасади Amore Classic</vt:lpstr>
      <vt:lpstr>Фасади BRAVO</vt:lpstr>
      <vt:lpstr>Фасади Margo</vt:lpstr>
      <vt:lpstr>Фасади FLAT</vt:lpstr>
      <vt:lpstr>Фасади Колор-міх</vt:lpstr>
      <vt:lpstr>Фасади Модена-Парма декор</vt:lpstr>
      <vt:lpstr>Фасади Модена-Парма</vt:lpstr>
      <vt:lpstr>Фасади M. Gloss</vt:lpstr>
      <vt:lpstr>Фасади Верона</vt:lpstr>
      <vt:lpstr>Фасади Соло</vt:lpstr>
      <vt:lpstr>Фасади Квадро-Кредо</vt:lpstr>
      <vt:lpstr>Фасади RioLine</vt:lpstr>
      <vt:lpstr>Фасади Мода Matt</vt:lpstr>
      <vt:lpstr>Фасади ALTA</vt:lpstr>
      <vt:lpstr>Фасади Грація</vt:lpstr>
      <vt:lpstr>Фасади Мода</vt:lpstr>
      <vt:lpstr>Фасади маХіма</vt:lpstr>
      <vt:lpstr>Фасади Альбіна</vt:lpstr>
      <vt:lpstr>Корпуса стандарт</vt:lpstr>
      <vt:lpstr>Фурнітура</vt:lpstr>
      <vt:lpstr>ПРАЙС Amore Classic (патина)</vt:lpstr>
      <vt:lpstr>ПРАЙС Amore Classic</vt:lpstr>
      <vt:lpstr>Прайс BRAVO </vt:lpstr>
      <vt:lpstr>ПРАЙС Margo</vt:lpstr>
      <vt:lpstr>ПРАЙС FLAT</vt:lpstr>
      <vt:lpstr>ПРАЙС Колор-міх</vt:lpstr>
      <vt:lpstr>ПРАЙС Модена-Парма декор</vt:lpstr>
      <vt:lpstr>ПРАЙС Модена-Парма</vt:lpstr>
      <vt:lpstr>ПРАЙС M. Gloss</vt:lpstr>
      <vt:lpstr>ПРАЙС Верона</vt:lpstr>
      <vt:lpstr>ПРАЙС Соло</vt:lpstr>
      <vt:lpstr>ПРАЙС Квадро-Кредо</vt:lpstr>
      <vt:lpstr>ПРАЙС RioLine</vt:lpstr>
      <vt:lpstr>ПРАЙС MoDa Matt</vt:lpstr>
      <vt:lpstr>ПРАЙС ALTA</vt:lpstr>
      <vt:lpstr>ПРАЙС Грація</vt:lpstr>
      <vt:lpstr>ПРАЙС MoDa</vt:lpstr>
      <vt:lpstr>ПРАЙС маХіма</vt:lpstr>
      <vt:lpstr>ПРАЙС Альбіна</vt:lpstr>
      <vt:lpstr>Важливо</vt:lpstr>
      <vt:lpstr>Шпаргалка загальна</vt:lpstr>
      <vt:lpstr>Зразки</vt:lpstr>
      <vt:lpstr>Технічна характеристика</vt:lpstr>
      <vt:lpstr>Актуальна продукція</vt:lpstr>
      <vt:lpstr>Новини фабрики 2019</vt:lpstr>
      <vt:lpstr>Контакти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Ольга Владимировна Милко</cp:lastModifiedBy>
  <cp:lastPrinted>2020-01-20T10:16:50Z</cp:lastPrinted>
  <dcterms:created xsi:type="dcterms:W3CDTF">2016-03-31T11:08:14Z</dcterms:created>
  <dcterms:modified xsi:type="dcterms:W3CDTF">2020-04-13T08:53:48Z</dcterms:modified>
</cp:coreProperties>
</file>